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Sheet1" sheetId="1" r:id="rId1"/>
    <sheet name="Sheet2"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s>
  <definedNames>
    <definedName name="_xlnm._FilterDatabase" localSheetId="0" hidden="1">Sheet1!$B$2:$BN$146</definedName>
    <definedName name="_xlnm.Print_Titles" localSheetId="0">Sheet1!$2:$2</definedName>
    <definedName name="_xlnm.Print_Area" localSheetId="0">Sheet1!$F$1:$W$123</definedName>
  </definedNames>
  <calcPr calcId="144525"/>
</workbook>
</file>

<file path=xl/sharedStrings.xml><?xml version="1.0" encoding="utf-8"?>
<sst xmlns="http://schemas.openxmlformats.org/spreadsheetml/2006/main" count="2405" uniqueCount="668">
  <si>
    <t>笔试人员名单</t>
  </si>
  <si>
    <t>学校</t>
  </si>
  <si>
    <t>部门</t>
  </si>
  <si>
    <t>岗位序号</t>
  </si>
  <si>
    <t>岗位名称</t>
  </si>
  <si>
    <t>姓名</t>
  </si>
  <si>
    <t>序号</t>
  </si>
  <si>
    <t>性别</t>
  </si>
  <si>
    <t>最高学历</t>
  </si>
  <si>
    <t>最高学位</t>
  </si>
  <si>
    <t>本科专业</t>
  </si>
  <si>
    <t>硕士专业</t>
  </si>
  <si>
    <t>博士专业</t>
  </si>
  <si>
    <t>是否应届毕业生</t>
  </si>
  <si>
    <t>是否博士后</t>
  </si>
  <si>
    <t>博士后研究方向</t>
  </si>
  <si>
    <t>博士后出站     时间</t>
  </si>
  <si>
    <t>是否           应届              归国              留学生</t>
  </si>
  <si>
    <t>政治面貌</t>
  </si>
  <si>
    <t>户籍</t>
  </si>
  <si>
    <t>手机号</t>
  </si>
  <si>
    <t>身份证号</t>
  </si>
  <si>
    <t>出生年</t>
  </si>
  <si>
    <t>出生月</t>
  </si>
  <si>
    <t>出生日</t>
  </si>
  <si>
    <t>出生日期</t>
  </si>
  <si>
    <t>年龄</t>
  </si>
  <si>
    <t>符合1</t>
  </si>
  <si>
    <t>符合2</t>
  </si>
  <si>
    <t>日期</t>
  </si>
  <si>
    <t>北京青年政治学院</t>
  </si>
  <si>
    <t>财务处</t>
  </si>
  <si>
    <t>会计核算岗</t>
  </si>
  <si>
    <t>邢梦瑜</t>
  </si>
  <si>
    <t>女</t>
  </si>
  <si>
    <t>硕士</t>
  </si>
  <si>
    <t>国际会计</t>
  </si>
  <si>
    <t>专业会计</t>
  </si>
  <si>
    <t>是</t>
  </si>
  <si>
    <t>否</t>
  </si>
  <si>
    <t>其他</t>
  </si>
  <si>
    <t>京籍</t>
  </si>
  <si>
    <t>130929200004242582</t>
  </si>
  <si>
    <t>130929********2582</t>
  </si>
  <si>
    <t>-</t>
  </si>
  <si>
    <t>黄泽辰</t>
  </si>
  <si>
    <t>会计学</t>
  </si>
  <si>
    <t>会计</t>
  </si>
  <si>
    <t>130104199902171222</t>
  </si>
  <si>
    <t>130104********1222</t>
  </si>
  <si>
    <t>来庆宇</t>
  </si>
  <si>
    <t>中共党员</t>
  </si>
  <si>
    <t>110228199906063221</t>
  </si>
  <si>
    <t>110228********3221</t>
  </si>
  <si>
    <t>杨雨晨</t>
  </si>
  <si>
    <t>金融与会计</t>
  </si>
  <si>
    <t>110103200007060329</t>
  </si>
  <si>
    <t>110103********0329</t>
  </si>
  <si>
    <t>李佳惠</t>
  </si>
  <si>
    <t>会计学（注册会计师专门化）</t>
  </si>
  <si>
    <t>审计</t>
  </si>
  <si>
    <t>11011220000528056X</t>
  </si>
  <si>
    <t>110112********056X</t>
  </si>
  <si>
    <t>隋  淇</t>
  </si>
  <si>
    <t>隋*</t>
  </si>
  <si>
    <t>110222200007232922</t>
  </si>
  <si>
    <t>110222********2922</t>
  </si>
  <si>
    <t>吴思璇</t>
  </si>
  <si>
    <t>国际会计与财务管理</t>
  </si>
  <si>
    <t>110108199910183129</t>
  </si>
  <si>
    <t>110108********3129</t>
  </si>
  <si>
    <t>李泳霖</t>
  </si>
  <si>
    <t>131181200010213529</t>
  </si>
  <si>
    <t>131181********3529</t>
  </si>
  <si>
    <t>李嘉俊</t>
  </si>
  <si>
    <t>财务管理</t>
  </si>
  <si>
    <t>会计学（会计与管理）</t>
  </si>
  <si>
    <t>110222199912134120</t>
  </si>
  <si>
    <t>110222********4120</t>
  </si>
  <si>
    <t>杨文</t>
  </si>
  <si>
    <t>杨*</t>
  </si>
  <si>
    <t>人力资源管理</t>
  </si>
  <si>
    <t>110106200003036048</t>
  </si>
  <si>
    <t>110106********6048</t>
  </si>
  <si>
    <t>青年工作学院</t>
  </si>
  <si>
    <t>青少年工作与管理</t>
  </si>
  <si>
    <t>刘艳蕊</t>
  </si>
  <si>
    <t>博士</t>
  </si>
  <si>
    <t>思想政治教育</t>
  </si>
  <si>
    <t>非京籍</t>
  </si>
  <si>
    <t>371421199612040046</t>
  </si>
  <si>
    <t>371421********0046</t>
  </si>
  <si>
    <t>肖楠</t>
  </si>
  <si>
    <t>肖*</t>
  </si>
  <si>
    <t>马克思主义中国化研究</t>
  </si>
  <si>
    <t>141002199206250060</t>
  </si>
  <si>
    <t>141002********0060</t>
  </si>
  <si>
    <t>郑世通</t>
  </si>
  <si>
    <t>男</t>
  </si>
  <si>
    <t>应用心理学</t>
  </si>
  <si>
    <t>发展与教育心理学</t>
  </si>
  <si>
    <t>410422198905221012</t>
  </si>
  <si>
    <t>410422********1012</t>
  </si>
  <si>
    <t>李双</t>
  </si>
  <si>
    <t>李*</t>
  </si>
  <si>
    <t>金融学</t>
  </si>
  <si>
    <t>高等教育学</t>
  </si>
  <si>
    <t>伦理学</t>
  </si>
  <si>
    <t>320721199112300661</t>
  </si>
  <si>
    <t>320721********0661</t>
  </si>
  <si>
    <t>赵莎</t>
  </si>
  <si>
    <t>赵*</t>
  </si>
  <si>
    <t>140824199404060023</t>
  </si>
  <si>
    <t>140824********0023</t>
  </si>
  <si>
    <t>梁春晓</t>
  </si>
  <si>
    <t>信息管理与信息系统</t>
  </si>
  <si>
    <t>教育经济与管理</t>
  </si>
  <si>
    <t>创新人才、创新教育研究（长期关注创新后备人才、青年科技人才成长与发展研究）</t>
  </si>
  <si>
    <t>42900119870409042X</t>
  </si>
  <si>
    <t>429001********042X</t>
  </si>
  <si>
    <t>任桂珍</t>
  </si>
  <si>
    <t>马克思主义理论</t>
  </si>
  <si>
    <t>370323199110263027</t>
  </si>
  <si>
    <t>370323********3027</t>
  </si>
  <si>
    <t>赵梦娜</t>
  </si>
  <si>
    <t>体育人文社会学</t>
  </si>
  <si>
    <t>体育教育学</t>
  </si>
  <si>
    <t>410322199302033820</t>
  </si>
  <si>
    <t>410322********3820</t>
  </si>
  <si>
    <t>政务服务</t>
  </si>
  <si>
    <t>贾思茗</t>
  </si>
  <si>
    <t>社会学</t>
  </si>
  <si>
    <t>社会工作</t>
  </si>
  <si>
    <t>130203199305193625</t>
  </si>
  <si>
    <t>130203********3625</t>
  </si>
  <si>
    <t>孟娜</t>
  </si>
  <si>
    <t>孟*</t>
  </si>
  <si>
    <t>汉语国际教育</t>
  </si>
  <si>
    <t>民族社会学</t>
  </si>
  <si>
    <t>政府经济管理</t>
  </si>
  <si>
    <t>131003198912044221</t>
  </si>
  <si>
    <t>131003********4221</t>
  </si>
  <si>
    <t>崔雨晴</t>
  </si>
  <si>
    <t>131024199304265027</t>
  </si>
  <si>
    <t>131024********5027</t>
  </si>
  <si>
    <t>郝秋晨</t>
  </si>
  <si>
    <t>公共事业管理</t>
  </si>
  <si>
    <t>370881199310170723</t>
  </si>
  <si>
    <t>370881********0723</t>
  </si>
  <si>
    <t>王扬</t>
  </si>
  <si>
    <t>王*</t>
  </si>
  <si>
    <t>150303199108251522</t>
  </si>
  <si>
    <t>150303********1522</t>
  </si>
  <si>
    <t>杨琳</t>
  </si>
  <si>
    <t>行政管理</t>
  </si>
  <si>
    <t>公共管理</t>
  </si>
  <si>
    <t>民族地区公共行政管理</t>
  </si>
  <si>
    <t>410724199505180024</t>
  </si>
  <si>
    <t>410724********0024</t>
  </si>
  <si>
    <t>孙枭坤</t>
  </si>
  <si>
    <t>130982199204273443</t>
  </si>
  <si>
    <t>130982********3443</t>
  </si>
  <si>
    <t>王竞杰</t>
  </si>
  <si>
    <t>130302199408022924</t>
  </si>
  <si>
    <t>130302********2924</t>
  </si>
  <si>
    <t>贾鑫</t>
  </si>
  <si>
    <t>贾*</t>
  </si>
  <si>
    <t>152630199206213324</t>
  </si>
  <si>
    <t>152630********3324</t>
  </si>
  <si>
    <t>潘银蓉</t>
  </si>
  <si>
    <t>信息资源管理</t>
  </si>
  <si>
    <t>370911199604056025</t>
  </si>
  <si>
    <t>370911********6025</t>
  </si>
  <si>
    <t>信息传媒艺术学院</t>
  </si>
  <si>
    <t>专任教师</t>
  </si>
  <si>
    <t>魏池璇</t>
  </si>
  <si>
    <t>软件工程</t>
  </si>
  <si>
    <t>计算机科学与技术</t>
  </si>
  <si>
    <t>41048219970326906X</t>
  </si>
  <si>
    <t>410482********906X</t>
  </si>
  <si>
    <t>1997</t>
  </si>
  <si>
    <t>03</t>
  </si>
  <si>
    <t>26</t>
  </si>
  <si>
    <t>1997-03-26</t>
  </si>
  <si>
    <t>关正</t>
  </si>
  <si>
    <t>关*</t>
  </si>
  <si>
    <t>软件工程、军事建模仿真、信创仿真系统</t>
  </si>
  <si>
    <t>22010319890714163X</t>
  </si>
  <si>
    <t>220103********163X</t>
  </si>
  <si>
    <t>1989</t>
  </si>
  <si>
    <t>07</t>
  </si>
  <si>
    <t>14</t>
  </si>
  <si>
    <t>1989-07-14</t>
  </si>
  <si>
    <t>李琦</t>
  </si>
  <si>
    <t>信息与计算科学</t>
  </si>
  <si>
    <t>计算机科学与技术工作站</t>
  </si>
  <si>
    <t>150105199205147315</t>
  </si>
  <si>
    <t>150105********7315</t>
  </si>
  <si>
    <t>1992</t>
  </si>
  <si>
    <t>05</t>
  </si>
  <si>
    <t>1992-05-14</t>
  </si>
  <si>
    <t>潘雪玲</t>
  </si>
  <si>
    <t>计算机技术与资源信息工程</t>
  </si>
  <si>
    <t>371523199202025669</t>
  </si>
  <si>
    <t>371523********5669</t>
  </si>
  <si>
    <t>02</t>
  </si>
  <si>
    <t>1992-02-02</t>
  </si>
  <si>
    <t>马颖</t>
  </si>
  <si>
    <t>马*</t>
  </si>
  <si>
    <t>艺术设计</t>
  </si>
  <si>
    <t>设计学</t>
  </si>
  <si>
    <t>411123198911150047</t>
  </si>
  <si>
    <t>411123********0047</t>
  </si>
  <si>
    <t>费程</t>
  </si>
  <si>
    <t>费*</t>
  </si>
  <si>
    <t>数字艺术设计</t>
  </si>
  <si>
    <t>设计教育学</t>
  </si>
  <si>
    <t>220202198907283047</t>
  </si>
  <si>
    <t>220202********3047</t>
  </si>
  <si>
    <t>郑凯丽</t>
  </si>
  <si>
    <t>服装设计与工程、国际经济与贸易</t>
  </si>
  <si>
    <t>130632199208279025</t>
  </si>
  <si>
    <t>130632********9025</t>
  </si>
  <si>
    <t>陈亚琦</t>
  </si>
  <si>
    <t>动画设计</t>
  </si>
  <si>
    <t>美术学</t>
  </si>
  <si>
    <t>429005198903120084</t>
  </si>
  <si>
    <t>429005********0084</t>
  </si>
  <si>
    <t>纪检监察办公室</t>
  </si>
  <si>
    <t>纪检监察办公室 案件审理岗</t>
  </si>
  <si>
    <t>魏瑜倩</t>
  </si>
  <si>
    <t>法学</t>
  </si>
  <si>
    <t>法律硕士（法学）</t>
  </si>
  <si>
    <t>620103199811091024</t>
  </si>
  <si>
    <t>620103********1024</t>
  </si>
  <si>
    <t>赵晴飞</t>
  </si>
  <si>
    <t>110108199905083123</t>
  </si>
  <si>
    <t>110108********3123</t>
  </si>
  <si>
    <t>董娜</t>
  </si>
  <si>
    <t>董*</t>
  </si>
  <si>
    <t>管理科学与工程</t>
  </si>
  <si>
    <t>110111199812288224</t>
  </si>
  <si>
    <t>110111********8224</t>
  </si>
  <si>
    <t>屈昱慧</t>
  </si>
  <si>
    <t>341224199810260229</t>
  </si>
  <si>
    <t>341224********0229</t>
  </si>
  <si>
    <t>孙晓雍</t>
  </si>
  <si>
    <t>政治学与行政学</t>
  </si>
  <si>
    <t>政府治理与公共政策</t>
  </si>
  <si>
    <t>110227199903101820</t>
  </si>
  <si>
    <t>110227********1820</t>
  </si>
  <si>
    <t>王蕾蕾</t>
  </si>
  <si>
    <t>诉讼法学</t>
  </si>
  <si>
    <t>马克思主义中国化研究（诉讼法学方向）</t>
  </si>
  <si>
    <t>130304199401282021</t>
  </si>
  <si>
    <t>130304********2021</t>
  </si>
  <si>
    <t>闻玉颖</t>
  </si>
  <si>
    <t>工商管理</t>
  </si>
  <si>
    <t>130283200011055662</t>
  </si>
  <si>
    <t>130283********5662</t>
  </si>
  <si>
    <t>现代管理学院</t>
  </si>
  <si>
    <t>许媛</t>
  </si>
  <si>
    <t>许*</t>
  </si>
  <si>
    <t>信息管理</t>
  </si>
  <si>
    <t>管理科学</t>
  </si>
  <si>
    <t>18813041884</t>
  </si>
  <si>
    <t>130126199501300925</t>
  </si>
  <si>
    <t>130126********0925</t>
  </si>
  <si>
    <t>钱泽强</t>
  </si>
  <si>
    <t>工程管理</t>
  </si>
  <si>
    <t>18811238880</t>
  </si>
  <si>
    <t>230302199002084731</t>
  </si>
  <si>
    <t>230302********4731</t>
  </si>
  <si>
    <t>郄晓彤</t>
  </si>
  <si>
    <t>13164247799</t>
  </si>
  <si>
    <t>140311199511291522</t>
  </si>
  <si>
    <t>140311********1522</t>
  </si>
  <si>
    <t>马玉洁</t>
  </si>
  <si>
    <t>信息计算与科学</t>
  </si>
  <si>
    <t>15001226781</t>
  </si>
  <si>
    <t>150204198904131827</t>
  </si>
  <si>
    <t>150204********1827</t>
  </si>
  <si>
    <t>吉鹏硕</t>
  </si>
  <si>
    <t>18842586885</t>
  </si>
  <si>
    <t>130221199005200128</t>
  </si>
  <si>
    <t>130221********0128</t>
  </si>
  <si>
    <t>梁敬</t>
  </si>
  <si>
    <t>梁*</t>
  </si>
  <si>
    <t>工业工程</t>
  </si>
  <si>
    <t>18800125803</t>
  </si>
  <si>
    <t>371428199410307544</t>
  </si>
  <si>
    <t>371428********7544</t>
  </si>
  <si>
    <t>范宝玉</t>
  </si>
  <si>
    <t>数据科学</t>
  </si>
  <si>
    <t>计算机应用技术</t>
  </si>
  <si>
    <t>15733210076</t>
  </si>
  <si>
    <t>130730199410203828</t>
  </si>
  <si>
    <t>130730********3828</t>
  </si>
  <si>
    <t>郑金志</t>
  </si>
  <si>
    <t>15010680062</t>
  </si>
  <si>
    <t>412726198908062057</t>
  </si>
  <si>
    <t>412726********2057</t>
  </si>
  <si>
    <t>学前教育学院</t>
  </si>
  <si>
    <t>舞蹈教师</t>
  </si>
  <si>
    <t>王炳臻</t>
  </si>
  <si>
    <t>舞蹈表演</t>
  </si>
  <si>
    <t>舞蹈学舞蹈编导</t>
  </si>
  <si>
    <t>17610381775</t>
  </si>
  <si>
    <t>220106199904230833</t>
  </si>
  <si>
    <t>220106********0833</t>
  </si>
  <si>
    <t>王蒋悦梦</t>
  </si>
  <si>
    <t>王***</t>
  </si>
  <si>
    <t>舞蹈</t>
  </si>
  <si>
    <t>舞蹈学</t>
  </si>
  <si>
    <t>13717822565</t>
  </si>
  <si>
    <t>130982199311057121</t>
  </si>
  <si>
    <t>130982********7121</t>
  </si>
  <si>
    <t xml:space="preserve"> 舞蹈教师</t>
  </si>
  <si>
    <t>刘漫婷</t>
  </si>
  <si>
    <t>舞蹈编创</t>
  </si>
  <si>
    <t>15910662380</t>
  </si>
  <si>
    <t>421281199108290062</t>
  </si>
  <si>
    <t>421281********0062</t>
  </si>
  <si>
    <t>欧阳真真</t>
  </si>
  <si>
    <t>欧***</t>
  </si>
  <si>
    <t>舞剧表演</t>
  </si>
  <si>
    <t>13269236286</t>
  </si>
  <si>
    <t>410411199610115525</t>
  </si>
  <si>
    <t>410411********5525</t>
  </si>
  <si>
    <t>许瑞信</t>
  </si>
  <si>
    <t>舞蹈师范</t>
  </si>
  <si>
    <t xml:space="preserve"> </t>
  </si>
  <si>
    <t>18801129850</t>
  </si>
  <si>
    <t>340403199603012829</t>
  </si>
  <si>
    <t>340403********2829</t>
  </si>
  <si>
    <t>李萌</t>
  </si>
  <si>
    <t>舞蹈编导</t>
  </si>
  <si>
    <t>1.舞蹈学  2.教育</t>
  </si>
  <si>
    <t>120107199306217826</t>
  </si>
  <si>
    <t>120107********7826</t>
  </si>
  <si>
    <t xml:space="preserve"> 专任教师（专职组织员）</t>
  </si>
  <si>
    <t>户艳茹</t>
  </si>
  <si>
    <t>小学教育</t>
  </si>
  <si>
    <t>课程与教学论</t>
  </si>
  <si>
    <t>教育学原理</t>
  </si>
  <si>
    <t>18822790550</t>
  </si>
  <si>
    <t>131121199312232029</t>
  </si>
  <si>
    <t>131121********2029</t>
  </si>
  <si>
    <t>专业教师（专职组织员）</t>
  </si>
  <si>
    <t>崔亚鲁</t>
  </si>
  <si>
    <t>绘画</t>
  </si>
  <si>
    <t>美术</t>
  </si>
  <si>
    <t>15001068161</t>
  </si>
  <si>
    <t>370882199004070034</t>
  </si>
  <si>
    <t>370882********0034</t>
  </si>
  <si>
    <t>学生处</t>
  </si>
  <si>
    <t>辅导员</t>
  </si>
  <si>
    <t>常佳月</t>
  </si>
  <si>
    <t>旅游管理</t>
  </si>
  <si>
    <t>15801113574</t>
  </si>
  <si>
    <t>110224199906235024</t>
  </si>
  <si>
    <t>110224********5024</t>
  </si>
  <si>
    <t>陈一然</t>
  </si>
  <si>
    <t>13021959889</t>
  </si>
  <si>
    <t>110115200008011620</t>
  </si>
  <si>
    <t>110115********1620</t>
  </si>
  <si>
    <t>池亚如</t>
  </si>
  <si>
    <t>英语</t>
  </si>
  <si>
    <t>13552631052</t>
  </si>
  <si>
    <t>110229199712222227</t>
  </si>
  <si>
    <t>110229********2227</t>
  </si>
  <si>
    <t>郭雅琦</t>
  </si>
  <si>
    <t>13521565257</t>
  </si>
  <si>
    <t>110221199806268321</t>
  </si>
  <si>
    <t>110221********8321</t>
  </si>
  <si>
    <t>胡晓焱</t>
  </si>
  <si>
    <t>18810829040</t>
  </si>
  <si>
    <t>110111200001302825</t>
  </si>
  <si>
    <t>110111********2825</t>
  </si>
  <si>
    <t>花媛</t>
  </si>
  <si>
    <t>花*</t>
  </si>
  <si>
    <t>网络与新媒体</t>
  </si>
  <si>
    <t>15010801131</t>
  </si>
  <si>
    <t>110112199907021422</t>
  </si>
  <si>
    <t>110112********1422</t>
  </si>
  <si>
    <t>黄浩宇</t>
  </si>
  <si>
    <t>会计专业型硕士研究生</t>
  </si>
  <si>
    <t>18610909716</t>
  </si>
  <si>
    <t>110105199709099014</t>
  </si>
  <si>
    <t>110105********9014</t>
  </si>
  <si>
    <t>计昕林</t>
  </si>
  <si>
    <t>13261014372</t>
  </si>
  <si>
    <t>110227200001180924</t>
  </si>
  <si>
    <t>110227********0924</t>
  </si>
  <si>
    <t>李天媛</t>
  </si>
  <si>
    <t>18610916990</t>
  </si>
  <si>
    <t>110105199404134827</t>
  </si>
  <si>
    <t>110105********4827</t>
  </si>
  <si>
    <t>刘若萌</t>
  </si>
  <si>
    <t>小学教育（中文方向）</t>
  </si>
  <si>
    <t>13552003632</t>
  </si>
  <si>
    <t>110104199903171642</t>
  </si>
  <si>
    <t>110104********1642</t>
  </si>
  <si>
    <t>刘修延</t>
  </si>
  <si>
    <t>声乐表演</t>
  </si>
  <si>
    <t>音乐教育</t>
  </si>
  <si>
    <t>13522122113</t>
  </si>
  <si>
    <t>130682199410130025</t>
  </si>
  <si>
    <t>130682********0025</t>
  </si>
  <si>
    <t>刘兆菲</t>
  </si>
  <si>
    <t>国际经济与贸易</t>
  </si>
  <si>
    <t>13121558237</t>
  </si>
  <si>
    <t>110106199902180320</t>
  </si>
  <si>
    <t>110106********0320</t>
  </si>
  <si>
    <t>卢雨曦</t>
  </si>
  <si>
    <t>15210688796</t>
  </si>
  <si>
    <t>442000199811178449</t>
  </si>
  <si>
    <t>442000********8449</t>
  </si>
  <si>
    <t>鲁健乐</t>
  </si>
  <si>
    <t>工商管理（全英）</t>
  </si>
  <si>
    <t>企业管理</t>
  </si>
  <si>
    <t>15711212563</t>
  </si>
  <si>
    <t>131082199904190042</t>
  </si>
  <si>
    <t>131082********0042</t>
  </si>
  <si>
    <t>乔江山</t>
  </si>
  <si>
    <t>13522087548</t>
  </si>
  <si>
    <t>110101199802101523</t>
  </si>
  <si>
    <t>110101********1523</t>
  </si>
  <si>
    <t>瞿少白</t>
  </si>
  <si>
    <t>13716378797</t>
  </si>
  <si>
    <t>130129200004280016</t>
  </si>
  <si>
    <t>130129********0016</t>
  </si>
  <si>
    <t>王晟嫣</t>
  </si>
  <si>
    <t>电气工程及其自动化</t>
  </si>
  <si>
    <t>技术经济及管理</t>
  </si>
  <si>
    <t>17812121995</t>
  </si>
  <si>
    <t>370784199511180024</t>
  </si>
  <si>
    <t>370784********0024</t>
  </si>
  <si>
    <t>王晓艳</t>
  </si>
  <si>
    <t>汉语言文字学</t>
  </si>
  <si>
    <t>18810413118</t>
  </si>
  <si>
    <t>371424199404120024</t>
  </si>
  <si>
    <t>371424********0024</t>
  </si>
  <si>
    <t>王馨怡</t>
  </si>
  <si>
    <t>19801201160</t>
  </si>
  <si>
    <t>110111200008188420</t>
  </si>
  <si>
    <t>110111********8420</t>
  </si>
  <si>
    <t>肖涵</t>
  </si>
  <si>
    <t>教育管理</t>
  </si>
  <si>
    <t>18701622991</t>
  </si>
  <si>
    <t>110101199603042022</t>
  </si>
  <si>
    <t>110101********2022</t>
  </si>
  <si>
    <t>杨毅</t>
  </si>
  <si>
    <t>物流工程与管理</t>
  </si>
  <si>
    <t>13691338109</t>
  </si>
  <si>
    <t>110108199908242759</t>
  </si>
  <si>
    <t>110108********2759</t>
  </si>
  <si>
    <t>于润泽</t>
  </si>
  <si>
    <t>18310507535</t>
  </si>
  <si>
    <t>110101199809182055</t>
  </si>
  <si>
    <t>110101********2055</t>
  </si>
  <si>
    <t>张晖</t>
  </si>
  <si>
    <t>张*</t>
  </si>
  <si>
    <t>马克思主义基本原理</t>
  </si>
  <si>
    <t>18601114088</t>
  </si>
  <si>
    <t>110222199401040341</t>
  </si>
  <si>
    <t>110222********0341</t>
  </si>
  <si>
    <t>张峻卿</t>
  </si>
  <si>
    <t>18600398901</t>
  </si>
  <si>
    <t>110223199503298171</t>
  </si>
  <si>
    <t>110223********8171</t>
  </si>
  <si>
    <t>张若贤</t>
  </si>
  <si>
    <t>13120135563</t>
  </si>
  <si>
    <t>110101199912044523</t>
  </si>
  <si>
    <t>110101********4523</t>
  </si>
  <si>
    <t>张致远</t>
  </si>
  <si>
    <t>英语（师范）</t>
  </si>
  <si>
    <t>外国语言学及应用语言学</t>
  </si>
  <si>
    <t>18510743218</t>
  </si>
  <si>
    <t>370829199503215910</t>
  </si>
  <si>
    <t>370829********5910</t>
  </si>
  <si>
    <t>人文素质教育中心</t>
  </si>
  <si>
    <t>体育教师</t>
  </si>
  <si>
    <t>王琪</t>
  </si>
  <si>
    <t>体育教育</t>
  </si>
  <si>
    <t>运动训练</t>
  </si>
  <si>
    <t>63010319941030123X</t>
  </si>
  <si>
    <t>630103********123X</t>
  </si>
  <si>
    <t>李丹妍</t>
  </si>
  <si>
    <t xml:space="preserve">新闻学  </t>
  </si>
  <si>
    <t>民族传统体育学</t>
  </si>
  <si>
    <t>110107199612190623</t>
  </si>
  <si>
    <t>110107********0623</t>
  </si>
  <si>
    <t>宗奕</t>
  </si>
  <si>
    <t>宗*</t>
  </si>
  <si>
    <t>370882199408254729</t>
  </si>
  <si>
    <t>370882********4729</t>
  </si>
  <si>
    <t>刘思萱</t>
  </si>
  <si>
    <t>体育教学</t>
  </si>
  <si>
    <t>120102200011023825</t>
  </si>
  <si>
    <t>120102********3825</t>
  </si>
  <si>
    <t>宋昊</t>
  </si>
  <si>
    <t>宋*</t>
  </si>
  <si>
    <t>体育教育训练学</t>
  </si>
  <si>
    <t>320321199411034218</t>
  </si>
  <si>
    <t>320321********4218</t>
  </si>
  <si>
    <t>韩泽</t>
  </si>
  <si>
    <t>韩*</t>
  </si>
  <si>
    <t>640302199712150015</t>
  </si>
  <si>
    <t>640302********0015</t>
  </si>
  <si>
    <t>王凯琪</t>
  </si>
  <si>
    <t>110109199411052112</t>
  </si>
  <si>
    <t>110109********2112</t>
  </si>
  <si>
    <t>靳子豪</t>
  </si>
  <si>
    <t>武术与民族传统体育</t>
  </si>
  <si>
    <t>410822199409010079</t>
  </si>
  <si>
    <t>410822********0079</t>
  </si>
  <si>
    <t>吴南翔</t>
  </si>
  <si>
    <t>化学工程</t>
  </si>
  <si>
    <t>370602199611045516</t>
  </si>
  <si>
    <t>370602********5516</t>
  </si>
  <si>
    <t>马克思主义学院</t>
  </si>
  <si>
    <t>专业教师</t>
  </si>
  <si>
    <t>刘越</t>
  </si>
  <si>
    <t>刘*</t>
  </si>
  <si>
    <t>研究生</t>
  </si>
  <si>
    <t>国际经济与贸易与会计学</t>
  </si>
  <si>
    <t>国际贸易学</t>
  </si>
  <si>
    <t>政治经济学</t>
  </si>
  <si>
    <t>河北省秦皇岛市卢龙县</t>
  </si>
  <si>
    <t>130324199512200012</t>
  </si>
  <si>
    <t>130324********0012</t>
  </si>
  <si>
    <t>王可心</t>
  </si>
  <si>
    <t>河南省濮阳县</t>
  </si>
  <si>
    <t>410901199407120526</t>
  </si>
  <si>
    <t>410901********0526</t>
  </si>
  <si>
    <t>何相冬</t>
  </si>
  <si>
    <t>中外政治制度</t>
  </si>
  <si>
    <t>政治学理论</t>
  </si>
  <si>
    <t>四川省巴中市巴州区</t>
  </si>
  <si>
    <t>513701199406012916</t>
  </si>
  <si>
    <t>513701********2916</t>
  </si>
  <si>
    <t>梁永涛</t>
  </si>
  <si>
    <t>党的建设</t>
  </si>
  <si>
    <t>山东省寿光市</t>
  </si>
  <si>
    <t>370783199411174974</t>
  </si>
  <si>
    <t>370783********4974</t>
  </si>
  <si>
    <t>王春池</t>
  </si>
  <si>
    <t>哲学</t>
  </si>
  <si>
    <t>河南省上蔡县</t>
  </si>
  <si>
    <t>412825199209243733</t>
  </si>
  <si>
    <t>412825********3733</t>
  </si>
  <si>
    <t>袁美秀</t>
  </si>
  <si>
    <t>中共党史</t>
  </si>
  <si>
    <t>重庆市江津区</t>
  </si>
  <si>
    <t>500381199701046620</t>
  </si>
  <si>
    <t>500381********6620</t>
  </si>
  <si>
    <t>张颖</t>
  </si>
  <si>
    <t>山西省太原市</t>
  </si>
  <si>
    <t>140109199402275520</t>
  </si>
  <si>
    <t>140109********5520</t>
  </si>
  <si>
    <t>周玲妮</t>
  </si>
  <si>
    <t>国际关系</t>
  </si>
  <si>
    <t>云南省祥云县</t>
  </si>
  <si>
    <t>532901199407283762</t>
  </si>
  <si>
    <t>532901********3762</t>
  </si>
  <si>
    <t>李静</t>
  </si>
  <si>
    <t>山东省淄博市博山区</t>
  </si>
  <si>
    <t>37030319890518172X</t>
  </si>
  <si>
    <t>370303********172X</t>
  </si>
  <si>
    <t>党委宣传部</t>
  </si>
  <si>
    <t>党委宣传部新媒体编辑岗</t>
  </si>
  <si>
    <t>汤一凡</t>
  </si>
  <si>
    <t>文化产业管理</t>
  </si>
  <si>
    <t>新闻与传播</t>
  </si>
  <si>
    <t>110222200005160320</t>
  </si>
  <si>
    <t>110222********0320</t>
  </si>
  <si>
    <t>王雨婷</t>
  </si>
  <si>
    <t>新闻学</t>
  </si>
  <si>
    <t>110101200003264524</t>
  </si>
  <si>
    <t>110101********4524</t>
  </si>
  <si>
    <t>梁婧雯</t>
  </si>
  <si>
    <t>经济学</t>
  </si>
  <si>
    <t>13803435587</t>
  </si>
  <si>
    <t>140106199503172548</t>
  </si>
  <si>
    <t>140106********2548</t>
  </si>
  <si>
    <t>28</t>
  </si>
  <si>
    <t>李若晨</t>
  </si>
  <si>
    <t>广播电视</t>
  </si>
  <si>
    <t>13466471336</t>
  </si>
  <si>
    <t>110105199905084143</t>
  </si>
  <si>
    <t>110105********4143</t>
  </si>
  <si>
    <t>24</t>
  </si>
  <si>
    <t>肖安琪</t>
  </si>
  <si>
    <t>广播电视新闻学</t>
  </si>
  <si>
    <t>15830841984</t>
  </si>
  <si>
    <t>130621199802197525</t>
  </si>
  <si>
    <t>130621********7525</t>
  </si>
  <si>
    <t>王子纯</t>
  </si>
  <si>
    <t>新闻学、教育学</t>
  </si>
  <si>
    <t>13520755391</t>
  </si>
  <si>
    <t>650102199605140023</t>
  </si>
  <si>
    <t>650102********0023</t>
  </si>
  <si>
    <t>27</t>
  </si>
  <si>
    <t>刘菁</t>
  </si>
  <si>
    <t>13611096887</t>
  </si>
  <si>
    <t>110107199610302126</t>
  </si>
  <si>
    <t>110107********2126</t>
  </si>
  <si>
    <t>高宛童</t>
  </si>
  <si>
    <t>视听新媒体</t>
  </si>
  <si>
    <t>18813098219</t>
  </si>
  <si>
    <t>130602199606140629</t>
  </si>
  <si>
    <t>130602********0629</t>
  </si>
  <si>
    <t>曹梦瑶</t>
  </si>
  <si>
    <t>国际事务与国际关系</t>
  </si>
  <si>
    <t>13581520590</t>
  </si>
  <si>
    <t>110109199807290328</t>
  </si>
  <si>
    <t>110109********0328</t>
  </si>
  <si>
    <t>25</t>
  </si>
  <si>
    <t>国际学院</t>
  </si>
  <si>
    <t>学前教育专任教师</t>
  </si>
  <si>
    <t>程通</t>
  </si>
  <si>
    <t>程*</t>
  </si>
  <si>
    <t>音乐学（钢琴）</t>
  </si>
  <si>
    <t>钢琴演奏</t>
  </si>
  <si>
    <t>合作钢琴艺术指导</t>
  </si>
  <si>
    <t>210381199010231035</t>
  </si>
  <si>
    <t>210381********1035</t>
  </si>
  <si>
    <t>李高扬</t>
  </si>
  <si>
    <t>音乐表演</t>
  </si>
  <si>
    <t>音乐</t>
  </si>
  <si>
    <t>音乐学</t>
  </si>
  <si>
    <t>130183199009080040</t>
  </si>
  <si>
    <t>130183********0040</t>
  </si>
  <si>
    <t>吴芮逸</t>
  </si>
  <si>
    <t>音乐表演（琵琶）</t>
  </si>
  <si>
    <t>510104199011223763</t>
  </si>
  <si>
    <t>510104********3763</t>
  </si>
  <si>
    <t>于佩琦</t>
  </si>
  <si>
    <t>音乐学（音乐教育）</t>
  </si>
  <si>
    <t>作曲与作曲技术理论</t>
  </si>
  <si>
    <t>37010219920827002X</t>
  </si>
  <si>
    <t>370102********002X</t>
  </si>
  <si>
    <t>张春蕾</t>
  </si>
  <si>
    <t>中国乐派研究院</t>
  </si>
  <si>
    <t>370202198905010427</t>
  </si>
  <si>
    <t>370202********0427</t>
  </si>
  <si>
    <t>王钰喆</t>
  </si>
  <si>
    <t>音乐会演奏艺术</t>
  </si>
  <si>
    <t>乐器演奏艺术（管乐器独奏）指挥艺术（合唱指挥）</t>
  </si>
  <si>
    <t>110105199604054514</t>
  </si>
  <si>
    <t>110105********4514</t>
  </si>
  <si>
    <t>旅游英语专任教师</t>
  </si>
  <si>
    <t>常畅</t>
  </si>
  <si>
    <t>常*</t>
  </si>
  <si>
    <t>外国语言学及应用语言学（英语教育）</t>
  </si>
  <si>
    <t>130404199701162422</t>
  </si>
  <si>
    <t>130404********2422</t>
  </si>
  <si>
    <t>王笑然</t>
  </si>
  <si>
    <t>英语（英语翻译）</t>
  </si>
  <si>
    <t>英语语言教学</t>
  </si>
  <si>
    <t>英语语言文学文化-英语教育方向</t>
  </si>
  <si>
    <t>230705199108300026</t>
  </si>
  <si>
    <t>230705********0026</t>
  </si>
  <si>
    <t>邹带招</t>
  </si>
  <si>
    <t>外国语言文学</t>
  </si>
  <si>
    <t>362421199004127120</t>
  </si>
  <si>
    <t>362421********7120</t>
  </si>
</sst>
</file>

<file path=xl/styles.xml><?xml version="1.0" encoding="utf-8"?>
<styleSheet xmlns="http://schemas.openxmlformats.org/spreadsheetml/2006/main">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
    <numFmt numFmtId="177" formatCode="0.000_ "/>
    <numFmt numFmtId="178" formatCode="yyyy\-mm\-dd"/>
    <numFmt numFmtId="179" formatCode="0_ "/>
    <numFmt numFmtId="180" formatCode="yyyy/mm"/>
    <numFmt numFmtId="181" formatCode="yyyy/mm/dd"/>
  </numFmts>
  <fonts count="24">
    <font>
      <sz val="11"/>
      <color theme="1"/>
      <name val="宋体"/>
      <charset val="134"/>
      <scheme val="minor"/>
    </font>
    <font>
      <sz val="22"/>
      <color theme="1"/>
      <name val="宋体"/>
      <charset val="134"/>
      <scheme val="minor"/>
    </font>
    <font>
      <sz val="28"/>
      <color theme="1"/>
      <name val="方正小标宋_GBK"/>
      <charset val="134"/>
    </font>
    <font>
      <sz val="22"/>
      <name val="宋体"/>
      <charset val="134"/>
      <scheme val="minor"/>
    </font>
    <font>
      <sz val="22"/>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3"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9" borderId="0" applyNumberFormat="0" applyBorder="0" applyAlignment="0" applyProtection="0">
      <alignment vertical="center"/>
    </xf>
    <xf numFmtId="0" fontId="11" fillId="0" borderId="5" applyNumberFormat="0" applyFill="0" applyAlignment="0" applyProtection="0">
      <alignment vertical="center"/>
    </xf>
    <xf numFmtId="0" fontId="8" fillId="10" borderId="0" applyNumberFormat="0" applyBorder="0" applyAlignment="0" applyProtection="0">
      <alignment vertical="center"/>
    </xf>
    <xf numFmtId="0" fontId="17" fillId="11" borderId="6" applyNumberFormat="0" applyAlignment="0" applyProtection="0">
      <alignment vertical="center"/>
    </xf>
    <xf numFmtId="0" fontId="18" fillId="11" borderId="2" applyNumberFormat="0" applyAlignment="0" applyProtection="0">
      <alignment vertical="center"/>
    </xf>
    <xf numFmtId="0" fontId="19" fillId="12" borderId="7"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xf numFmtId="0" fontId="0" fillId="0" borderId="0">
      <alignment vertical="center"/>
    </xf>
  </cellStyleXfs>
  <cellXfs count="24">
    <xf numFmtId="0" fontId="0" fillId="0" borderId="0" xfId="0">
      <alignment vertical="center"/>
    </xf>
    <xf numFmtId="0" fontId="1" fillId="0" borderId="0" xfId="0" applyFont="1" applyFill="1" applyBorder="1" applyAlignment="1">
      <alignment horizontal="center" vertical="center" wrapText="1"/>
    </xf>
    <xf numFmtId="176" fontId="1" fillId="0" borderId="0" xfId="0" applyNumberFormat="1" applyFont="1" applyFill="1" applyBorder="1" applyAlignment="1">
      <alignment horizontal="center" vertical="center" wrapText="1"/>
    </xf>
    <xf numFmtId="178" fontId="1" fillId="0" borderId="0" xfId="0" applyNumberFormat="1" applyFont="1" applyFill="1" applyBorder="1" applyAlignment="1">
      <alignment horizontal="center" vertical="center" wrapText="1"/>
    </xf>
    <xf numFmtId="49" fontId="1" fillId="0" borderId="0" xfId="0" applyNumberFormat="1" applyFont="1" applyFill="1" applyBorder="1" applyAlignment="1">
      <alignment horizontal="center" vertical="center" wrapText="1"/>
    </xf>
    <xf numFmtId="179" fontId="1" fillId="0" borderId="0" xfId="0" applyNumberFormat="1" applyFont="1" applyFill="1" applyBorder="1" applyAlignment="1">
      <alignment horizontal="center" vertical="center" wrapText="1"/>
    </xf>
    <xf numFmtId="177" fontId="1" fillId="0" borderId="0"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180" fontId="1" fillId="0" borderId="1" xfId="0" applyNumberFormat="1" applyFont="1" applyFill="1" applyBorder="1" applyAlignment="1">
      <alignment horizontal="center" vertical="center" wrapText="1"/>
    </xf>
    <xf numFmtId="0" fontId="1" fillId="0" borderId="1" xfId="0" applyFont="1" applyFill="1" applyBorder="1" applyAlignment="1" applyProtection="1">
      <alignment horizontal="center" vertical="center" wrapText="1"/>
      <protection locked="0"/>
    </xf>
    <xf numFmtId="176" fontId="1" fillId="0" borderId="1" xfId="0" applyNumberFormat="1" applyFont="1" applyFill="1" applyBorder="1" applyAlignment="1" applyProtection="1">
      <alignment horizontal="center" vertical="center" wrapText="1"/>
      <protection locked="0"/>
    </xf>
    <xf numFmtId="0" fontId="1" fillId="0" borderId="1" xfId="0" applyFont="1" applyFill="1" applyBorder="1" applyAlignment="1">
      <alignment horizontal="left" vertical="center" wrapText="1"/>
    </xf>
    <xf numFmtId="176" fontId="3" fillId="0" borderId="1" xfId="0" applyNumberFormat="1" applyFont="1" applyFill="1" applyBorder="1" applyAlignment="1">
      <alignment horizontal="center" vertical="center" wrapText="1"/>
    </xf>
    <xf numFmtId="178"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81" fontId="1" fillId="0" borderId="1" xfId="0" applyNumberFormat="1" applyFont="1" applyFill="1" applyBorder="1" applyAlignment="1">
      <alignment horizontal="center" vertical="center" wrapText="1"/>
    </xf>
    <xf numFmtId="179"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14" fontId="1" fillId="0" borderId="0" xfId="0" applyNumberFormat="1" applyFont="1" applyFill="1" applyBorder="1" applyAlignment="1">
      <alignment horizontal="center" vertical="center" wrapText="1"/>
    </xf>
    <xf numFmtId="181" fontId="1" fillId="0" borderId="0"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0" fontId="1" fillId="0" borderId="1" xfId="49" applyFont="1" applyFill="1" applyBorder="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7.xml"/><Relationship Id="rId8" Type="http://schemas.openxmlformats.org/officeDocument/2006/relationships/externalLink" Target="externalLinks/externalLink6.xml"/><Relationship Id="rId7" Type="http://schemas.openxmlformats.org/officeDocument/2006/relationships/externalLink" Target="externalLinks/externalLink5.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3" Type="http://schemas.openxmlformats.org/officeDocument/2006/relationships/externalLink" Target="externalLinks/externalLink1.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externalLink" Target="externalLinks/externalLink13.xml"/><Relationship Id="rId14" Type="http://schemas.openxmlformats.org/officeDocument/2006/relationships/externalLink" Target="externalLinks/externalLink12.xml"/><Relationship Id="rId13" Type="http://schemas.openxmlformats.org/officeDocument/2006/relationships/externalLink" Target="externalLinks/externalLink11.xml"/><Relationship Id="rId12" Type="http://schemas.openxmlformats.org/officeDocument/2006/relationships/externalLink" Target="externalLinks/externalLink10.xml"/><Relationship Id="rId11" Type="http://schemas.openxmlformats.org/officeDocument/2006/relationships/externalLink" Target="externalLinks/externalLink9.xml"/><Relationship Id="rId10" Type="http://schemas.openxmlformats.org/officeDocument/2006/relationships/externalLink" Target="externalLinks/externalLink8.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4&#24180;&#25307;&#32856;\4.&#31508;&#35797;\&#21508;&#21333;&#20301;&#25552;&#20132;&#31508;&#35797;&#20154;&#21592;\2024&#24180;&#25307;&#32856;&#31508;&#35797;&#20154;&#21592;&#20449;&#24687;&#34920;(&#36130;&#21153;&#22788;).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WeChat%20Files\wxid_iebq172avkde22\FileStorage\File\2024-03\20240315-&#23398;&#29983;&#22788;-2024&#24180;&#25307;&#32856;&#31508;&#35797;&#20154;&#21592;&#20449;&#24687;&#34920;&#65288;&#25353;&#22995;&#27663;&#39318;&#23383;&#27597;&#25490;&#24207;&#65289;.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DELL\Documents\WeChat%20Files\wxid_xd2ljkcw82lg22\FileStorage\File\2024-03\2024&#24180;&#25307;&#32856;&#31508;&#35797;&#20154;&#21592;&#20449;&#24687;&#34920;(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2024&#24180;&#25307;&#32856;\4.&#31508;&#35797;\&#21508;&#21333;&#20301;&#25552;&#20132;&#31508;&#35797;&#20154;&#21592;\2024&#24180;&#25307;&#32856;&#31508;&#35797;&#20154;&#21592;&#20449;&#24687;&#34920;-&#23459;&#20256;&#37096;&#19978;&#25253;.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2024&#24180;&#25307;&#32856;\4.&#31508;&#35797;\&#21508;&#21333;&#20301;&#25552;&#20132;&#31508;&#35797;&#20154;&#21592;\2024&#24180;&#25307;&#32856;&#31508;&#35797;&#20154;&#21592;&#20449;&#24687;&#34920;&#65288;&#22269;&#38469;&#23398;&#38498;&#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ELL\Documents\WeChat%20Files\chenzhuo390980\FileStorage\File\2024-03\2024&#24180;&#25307;&#32856;&#31508;&#35797;&#20154;&#21592;&#20449;&#24687;&#349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24&#24180;&#25307;&#32856;\4.&#31508;&#35797;\&#21508;&#21333;&#20301;&#25552;&#20132;&#31508;&#35797;&#20154;&#21592;\2024&#24180;&#25307;&#32856;&#31508;&#35797;&#20154;&#21592;&#20449;&#24687;&#34920;&#65288;&#38738;&#24180;&#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dministrator\Documents\WeChat%20Files\qq38280335\FileStorage\File\2024-03\2024&#24180;&#25307;&#32856;&#31508;&#35797;&#20154;&#21592;&#20449;&#24687;&#34920;&#65288;&#20462;&#25913;&#65289;(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024&#24180;&#25307;&#32856;\4.&#31508;&#35797;\&#21508;&#21333;&#20301;&#25552;&#20132;&#31508;&#35797;&#20154;&#21592;\2024&#24180;&#25307;&#32856;&#31508;&#35797;&#20154;&#21592;&#20449;&#24687;&#34920;&#65288;&#20449;&#20256;&#33402;&#26415;&#65289;.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2024&#24180;&#25307;&#32856;\4.&#31508;&#35797;\&#21508;&#21333;&#20301;&#25552;&#20132;&#31508;&#35797;&#20154;&#21592;\2024&#24180;&#25307;&#32856;&#31508;&#35797;&#20154;&#21592;&#20449;&#24687;&#34920;-&#32426;&#26816;&#2115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2024&#24180;&#25307;&#32856;\4.&#31508;&#35797;\&#21508;&#21333;&#20301;&#25552;&#20132;&#31508;&#35797;&#20154;&#21592;\&#20132;&#20154;&#20107;&#22788;-2024&#24180;&#25307;&#32856;&#31508;&#35797;&#20154;&#21592;&#20449;&#24687;&#34920;&#65288;&#20462;&#25913;&#65289;-&#29616;&#20195;&#31649;&#29702;&#23398;&#38498;.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dell\Desktop\&#26032;&#24314;&#25991;&#20214;&#22841;\&#25143;&#33395;&#33593;-2024&#24180;&#25307;&#32856;&#31508;&#35797;&#20154;&#21592;&#20449;&#24687;&#34920;&#65288;&#20462;&#25913;&#65289;.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2024&#24180;&#25307;&#32856;\4.&#31508;&#35797;\&#21508;&#21333;&#20301;&#25552;&#20132;&#31508;&#35797;&#20154;&#21592;\2024&#24180;&#25307;&#32856;&#31508;&#35797;&#20154;&#21592;&#20449;&#24687;&#34920;&#65288;&#23398;&#21069;&#25945;&#32946;&#23398;&#38498;&#6528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Sheet2"/>
    </sheetNames>
    <sheetDataSet>
      <sheetData sheetId="0"/>
      <sheetData sheetId="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Sheet1"/>
      <sheetName val="Sheet2"/>
    </sheetNames>
    <sheetDataSet>
      <sheetData sheetId="0"/>
      <sheetData sheetId="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Sheet1"/>
      <sheetName val="Sheet2"/>
    </sheetNames>
    <sheetDataSet>
      <sheetData sheetId="0" refreshError="1"/>
      <sheetData sheetId="1"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招聘信息表"/>
      <sheetName val="Sheet2"/>
    </sheetNames>
    <sheetDataSet>
      <sheetData sheetId="0"/>
      <sheetData sheetId="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Sheet1"/>
      <sheetName val="Sheet2"/>
    </sheetNames>
    <sheetDataSet>
      <sheetData sheetId="0"/>
      <sheetData sheetId="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1"/>
      <sheetName val="Sheet2"/>
    </sheetNames>
    <sheetDataSet>
      <sheetData sheetId="0" refreshError="1"/>
      <sheetData sheetId="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Sheet2"/>
    </sheetNames>
    <sheetDataSet>
      <sheetData sheetId="0"/>
      <sheetData sheetId="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heet1"/>
      <sheetName val="Sheet2"/>
    </sheetNames>
    <sheetDataSet>
      <sheetData sheetId="0" refreshError="1"/>
      <sheetData sheetId="1"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heet1"/>
      <sheetName val="Sheet2"/>
    </sheetNames>
    <sheetDataSet>
      <sheetData sheetId="0"/>
      <sheetData sheetId="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heet1"/>
      <sheetName val="Sheet2"/>
    </sheetNames>
    <sheetDataSet>
      <sheetData sheetId="0"/>
      <sheetData sheetId="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Sheet1"/>
      <sheetName val="Sheet2"/>
    </sheetNames>
    <sheetDataSet>
      <sheetData sheetId="0"/>
      <sheetData sheetId="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Sheet1"/>
      <sheetName val="Sheet2"/>
    </sheetNames>
    <sheetDataSet>
      <sheetData sheetId="0"/>
      <sheetData sheetId="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146"/>
  <sheetViews>
    <sheetView tabSelected="1" topLeftCell="F110" workbookViewId="0">
      <selection activeCell="AF118" sqref="AF118"/>
    </sheetView>
  </sheetViews>
  <sheetFormatPr defaultColWidth="9" defaultRowHeight="35.1" customHeight="1"/>
  <cols>
    <col min="1" max="2" width="9" style="1" hidden="1" customWidth="1"/>
    <col min="3" max="3" width="4.375" style="1" hidden="1" customWidth="1"/>
    <col min="4" max="4" width="10.125" style="1" hidden="1" customWidth="1"/>
    <col min="5" max="5" width="8.625" style="1" hidden="1" customWidth="1"/>
    <col min="6" max="6" width="11.125" style="1" customWidth="1"/>
    <col min="7" max="7" width="18.5" style="1" customWidth="1"/>
    <col min="8" max="8" width="13.625" style="1" customWidth="1"/>
    <col min="9" max="9" width="5.25" style="1" hidden="1" customWidth="1"/>
    <col min="10" max="10" width="5.875" style="1" hidden="1" customWidth="1"/>
    <col min="11" max="11" width="5.5" style="1" hidden="1" customWidth="1"/>
    <col min="12" max="12" width="4.375" style="2" hidden="1" customWidth="1"/>
    <col min="13" max="13" width="5.75" style="2" hidden="1" customWidth="1"/>
    <col min="14" max="14" width="5" style="2" hidden="1" customWidth="1"/>
    <col min="15" max="15" width="4.875" style="1" hidden="1" customWidth="1"/>
    <col min="16" max="16" width="6.375" style="1" hidden="1" customWidth="1"/>
    <col min="17" max="17" width="12.625" style="3" hidden="1" customWidth="1"/>
    <col min="18" max="18" width="6.25" style="2" hidden="1" customWidth="1"/>
    <col min="19" max="19" width="5.625" style="2" hidden="1" customWidth="1"/>
    <col min="20" max="20" width="7.625" style="1" hidden="1" customWidth="1"/>
    <col min="21" max="21" width="12.875" style="1" hidden="1" customWidth="1"/>
    <col min="22" max="22" width="23.375" style="4" hidden="1" customWidth="1"/>
    <col min="23" max="23" width="41.75" style="4" customWidth="1"/>
    <col min="24" max="24" width="8.25" style="5" hidden="1" customWidth="1"/>
    <col min="25" max="25" width="8.125" style="5" hidden="1" customWidth="1"/>
    <col min="26" max="26" width="7.625" style="5" hidden="1" customWidth="1"/>
    <col min="27" max="27" width="14" style="1" hidden="1" customWidth="1"/>
    <col min="28" max="28" width="11.625" style="6" hidden="1" customWidth="1"/>
    <col min="29" max="62" width="12.5" style="1" customWidth="1"/>
    <col min="63" max="65" width="9" style="1"/>
    <col min="66" max="66" width="11" style="3" customWidth="1"/>
    <col min="67" max="16384" width="9" style="1"/>
  </cols>
  <sheetData>
    <row r="1" ht="52" customHeight="1" spans="6:23">
      <c r="F1" s="7" t="s">
        <v>0</v>
      </c>
      <c r="G1" s="7"/>
      <c r="H1" s="7"/>
      <c r="I1" s="7"/>
      <c r="J1" s="7"/>
      <c r="K1" s="7"/>
      <c r="L1" s="7"/>
      <c r="M1" s="7"/>
      <c r="N1" s="7"/>
      <c r="O1" s="7"/>
      <c r="P1" s="7"/>
      <c r="Q1" s="7"/>
      <c r="R1" s="7"/>
      <c r="S1" s="7"/>
      <c r="T1" s="7"/>
      <c r="U1" s="7"/>
      <c r="V1" s="7"/>
      <c r="W1" s="7"/>
    </row>
    <row r="2" s="1" customFormat="1" ht="39" customHeight="1" spans="1:66">
      <c r="A2" s="1" t="s">
        <v>1</v>
      </c>
      <c r="B2" s="1" t="s">
        <v>2</v>
      </c>
      <c r="C2" s="1" t="s">
        <v>3</v>
      </c>
      <c r="D2" s="1" t="s">
        <v>4</v>
      </c>
      <c r="E2" s="1" t="s">
        <v>5</v>
      </c>
      <c r="F2" s="8" t="s">
        <v>6</v>
      </c>
      <c r="G2" s="8" t="s">
        <v>5</v>
      </c>
      <c r="H2" s="8" t="s">
        <v>7</v>
      </c>
      <c r="I2" s="8" t="s">
        <v>8</v>
      </c>
      <c r="J2" s="8" t="s">
        <v>9</v>
      </c>
      <c r="K2" s="8" t="s">
        <v>10</v>
      </c>
      <c r="L2" s="9" t="s">
        <v>11</v>
      </c>
      <c r="M2" s="9" t="s">
        <v>12</v>
      </c>
      <c r="N2" s="9" t="s">
        <v>13</v>
      </c>
      <c r="O2" s="8" t="s">
        <v>14</v>
      </c>
      <c r="P2" s="8" t="s">
        <v>15</v>
      </c>
      <c r="Q2" s="15" t="s">
        <v>16</v>
      </c>
      <c r="R2" s="9" t="s">
        <v>17</v>
      </c>
      <c r="S2" s="9" t="s">
        <v>18</v>
      </c>
      <c r="T2" s="8" t="s">
        <v>19</v>
      </c>
      <c r="U2" s="8" t="s">
        <v>20</v>
      </c>
      <c r="V2" s="16" t="s">
        <v>21</v>
      </c>
      <c r="W2" s="16" t="s">
        <v>21</v>
      </c>
      <c r="X2" s="5" t="s">
        <v>22</v>
      </c>
      <c r="Y2" s="5" t="s">
        <v>23</v>
      </c>
      <c r="Z2" s="5" t="s">
        <v>24</v>
      </c>
      <c r="AA2" s="1" t="s">
        <v>25</v>
      </c>
      <c r="AB2" s="6" t="s">
        <v>26</v>
      </c>
      <c r="BK2" s="1" t="s">
        <v>27</v>
      </c>
      <c r="BL2" s="1" t="s">
        <v>28</v>
      </c>
      <c r="BN2" s="3" t="s">
        <v>29</v>
      </c>
    </row>
    <row r="3" ht="39" customHeight="1" spans="1:66">
      <c r="A3" s="1" t="s">
        <v>30</v>
      </c>
      <c r="B3" s="1" t="s">
        <v>31</v>
      </c>
      <c r="C3" s="1">
        <v>14</v>
      </c>
      <c r="D3" s="1" t="s">
        <v>32</v>
      </c>
      <c r="E3" s="1" t="s">
        <v>33</v>
      </c>
      <c r="F3" s="8">
        <v>1</v>
      </c>
      <c r="G3" s="8" t="str">
        <f>REPLACE(E3,2,2,"**")</f>
        <v>邢**</v>
      </c>
      <c r="H3" s="8" t="s">
        <v>34</v>
      </c>
      <c r="I3" s="8" t="s">
        <v>35</v>
      </c>
      <c r="J3" s="8" t="s">
        <v>35</v>
      </c>
      <c r="K3" s="8" t="s">
        <v>36</v>
      </c>
      <c r="L3" s="10" t="s">
        <v>37</v>
      </c>
      <c r="M3" s="10"/>
      <c r="N3" s="10" t="s">
        <v>38</v>
      </c>
      <c r="O3" s="8" t="s">
        <v>39</v>
      </c>
      <c r="P3" s="8"/>
      <c r="Q3" s="17"/>
      <c r="R3" s="10" t="s">
        <v>38</v>
      </c>
      <c r="S3" s="10" t="s">
        <v>40</v>
      </c>
      <c r="T3" s="8" t="s">
        <v>41</v>
      </c>
      <c r="U3" s="8">
        <v>13621036887</v>
      </c>
      <c r="V3" s="16" t="s">
        <v>42</v>
      </c>
      <c r="W3" s="16" t="s">
        <v>43</v>
      </c>
      <c r="X3" s="5" t="str">
        <f t="shared" ref="X3:X31" si="0">MID(V3,7,4)</f>
        <v>2000</v>
      </c>
      <c r="Y3" s="5" t="str">
        <f t="shared" ref="Y3:Y31" si="1">MID(V3,11,2)</f>
        <v>04</v>
      </c>
      <c r="Z3" s="5" t="str">
        <f t="shared" ref="Z3:Z31" si="2">MID(V3,13,2)</f>
        <v>24</v>
      </c>
      <c r="AA3" s="20" t="str">
        <f t="shared" ref="AA3:AA31" si="3">X3&amp;BK3&amp;Y3&amp;BL3&amp;Z3</f>
        <v>2000-04-24</v>
      </c>
      <c r="AB3" s="6">
        <f t="shared" ref="AB3:AB31" si="4">(BN3-AA3)/365</f>
        <v>23.7041095890411</v>
      </c>
      <c r="BK3" s="1" t="s">
        <v>44</v>
      </c>
      <c r="BL3" s="1" t="s">
        <v>44</v>
      </c>
      <c r="BN3" s="21">
        <v>45292</v>
      </c>
    </row>
    <row r="4" ht="39" customHeight="1" spans="1:66">
      <c r="A4" s="1" t="s">
        <v>30</v>
      </c>
      <c r="B4" s="1" t="s">
        <v>31</v>
      </c>
      <c r="C4" s="1">
        <v>14</v>
      </c>
      <c r="D4" s="1" t="s">
        <v>32</v>
      </c>
      <c r="E4" s="1" t="s">
        <v>45</v>
      </c>
      <c r="F4" s="8">
        <v>2</v>
      </c>
      <c r="G4" s="8" t="str">
        <f t="shared" ref="G4:G35" si="5">REPLACE(E4,2,2,"**")</f>
        <v>黄**</v>
      </c>
      <c r="H4" s="8" t="s">
        <v>34</v>
      </c>
      <c r="I4" s="8" t="s">
        <v>35</v>
      </c>
      <c r="J4" s="8" t="s">
        <v>35</v>
      </c>
      <c r="K4" s="8" t="s">
        <v>46</v>
      </c>
      <c r="L4" s="10" t="s">
        <v>47</v>
      </c>
      <c r="M4" s="10"/>
      <c r="N4" s="10" t="s">
        <v>38</v>
      </c>
      <c r="O4" s="8" t="s">
        <v>39</v>
      </c>
      <c r="P4" s="8"/>
      <c r="Q4" s="17"/>
      <c r="R4" s="10" t="s">
        <v>39</v>
      </c>
      <c r="S4" s="10" t="s">
        <v>40</v>
      </c>
      <c r="T4" s="8" t="s">
        <v>41</v>
      </c>
      <c r="U4" s="8">
        <v>19801156217</v>
      </c>
      <c r="V4" s="16" t="s">
        <v>48</v>
      </c>
      <c r="W4" s="16" t="s">
        <v>49</v>
      </c>
      <c r="X4" s="5" t="str">
        <f t="shared" si="0"/>
        <v>1999</v>
      </c>
      <c r="Y4" s="5" t="str">
        <f t="shared" si="1"/>
        <v>02</v>
      </c>
      <c r="Z4" s="5" t="str">
        <f t="shared" si="2"/>
        <v>17</v>
      </c>
      <c r="AA4" s="20" t="str">
        <f t="shared" si="3"/>
        <v>1999-02-17</v>
      </c>
      <c r="AB4" s="6">
        <f t="shared" si="4"/>
        <v>24.8876712328767</v>
      </c>
      <c r="BK4" s="1" t="s">
        <v>44</v>
      </c>
      <c r="BL4" s="1" t="s">
        <v>44</v>
      </c>
      <c r="BN4" s="21">
        <v>45292</v>
      </c>
    </row>
    <row r="5" ht="39" customHeight="1" spans="1:66">
      <c r="A5" s="1" t="s">
        <v>30</v>
      </c>
      <c r="B5" s="1" t="s">
        <v>31</v>
      </c>
      <c r="C5" s="1">
        <v>14</v>
      </c>
      <c r="D5" s="1" t="s">
        <v>32</v>
      </c>
      <c r="E5" s="1" t="s">
        <v>50</v>
      </c>
      <c r="F5" s="8">
        <v>3</v>
      </c>
      <c r="G5" s="8" t="str">
        <f t="shared" si="5"/>
        <v>来**</v>
      </c>
      <c r="H5" s="8" t="s">
        <v>34</v>
      </c>
      <c r="I5" s="8" t="s">
        <v>35</v>
      </c>
      <c r="J5" s="8" t="s">
        <v>35</v>
      </c>
      <c r="K5" s="8" t="s">
        <v>46</v>
      </c>
      <c r="L5" s="10" t="s">
        <v>47</v>
      </c>
      <c r="M5" s="10"/>
      <c r="N5" s="10" t="s">
        <v>38</v>
      </c>
      <c r="O5" s="8" t="s">
        <v>39</v>
      </c>
      <c r="P5" s="8"/>
      <c r="Q5" s="17"/>
      <c r="R5" s="10" t="s">
        <v>39</v>
      </c>
      <c r="S5" s="10" t="s">
        <v>51</v>
      </c>
      <c r="T5" s="8" t="s">
        <v>41</v>
      </c>
      <c r="U5" s="8">
        <v>13521698144</v>
      </c>
      <c r="V5" s="16" t="s">
        <v>52</v>
      </c>
      <c r="W5" s="16" t="s">
        <v>53</v>
      </c>
      <c r="X5" s="5" t="str">
        <f t="shared" si="0"/>
        <v>1999</v>
      </c>
      <c r="Y5" s="5" t="str">
        <f t="shared" si="1"/>
        <v>06</v>
      </c>
      <c r="Z5" s="5" t="str">
        <f t="shared" si="2"/>
        <v>06</v>
      </c>
      <c r="AA5" s="20" t="str">
        <f t="shared" si="3"/>
        <v>1999-06-06</v>
      </c>
      <c r="AB5" s="6">
        <f t="shared" si="4"/>
        <v>24.5890410958904</v>
      </c>
      <c r="BK5" s="1" t="s">
        <v>44</v>
      </c>
      <c r="BL5" s="1" t="s">
        <v>44</v>
      </c>
      <c r="BN5" s="21">
        <v>45292</v>
      </c>
    </row>
    <row r="6" ht="39" customHeight="1" spans="1:66">
      <c r="A6" s="1" t="s">
        <v>30</v>
      </c>
      <c r="B6" s="1" t="s">
        <v>31</v>
      </c>
      <c r="C6" s="1">
        <v>14</v>
      </c>
      <c r="D6" s="1" t="s">
        <v>32</v>
      </c>
      <c r="E6" s="1" t="s">
        <v>54</v>
      </c>
      <c r="F6" s="8">
        <v>4</v>
      </c>
      <c r="G6" s="8" t="str">
        <f t="shared" si="5"/>
        <v>杨**</v>
      </c>
      <c r="H6" s="8" t="s">
        <v>34</v>
      </c>
      <c r="I6" s="8" t="s">
        <v>35</v>
      </c>
      <c r="J6" s="8" t="s">
        <v>35</v>
      </c>
      <c r="K6" s="11" t="s">
        <v>46</v>
      </c>
      <c r="L6" s="10" t="s">
        <v>55</v>
      </c>
      <c r="M6" s="10"/>
      <c r="N6" s="10" t="s">
        <v>38</v>
      </c>
      <c r="O6" s="8" t="s">
        <v>39</v>
      </c>
      <c r="P6" s="8"/>
      <c r="Q6" s="17"/>
      <c r="R6" s="10" t="s">
        <v>38</v>
      </c>
      <c r="S6" s="10" t="s">
        <v>51</v>
      </c>
      <c r="T6" s="8" t="s">
        <v>41</v>
      </c>
      <c r="U6" s="8">
        <v>13522737620</v>
      </c>
      <c r="V6" s="16" t="s">
        <v>56</v>
      </c>
      <c r="W6" s="16" t="s">
        <v>57</v>
      </c>
      <c r="X6" s="5" t="str">
        <f t="shared" si="0"/>
        <v>2000</v>
      </c>
      <c r="Y6" s="5" t="str">
        <f t="shared" si="1"/>
        <v>07</v>
      </c>
      <c r="Z6" s="5" t="str">
        <f t="shared" si="2"/>
        <v>06</v>
      </c>
      <c r="AA6" s="20" t="str">
        <f t="shared" si="3"/>
        <v>2000-07-06</v>
      </c>
      <c r="AB6" s="6">
        <f t="shared" si="4"/>
        <v>23.5041095890411</v>
      </c>
      <c r="BK6" s="1" t="s">
        <v>44</v>
      </c>
      <c r="BL6" s="1" t="s">
        <v>44</v>
      </c>
      <c r="BN6" s="21">
        <v>45292</v>
      </c>
    </row>
    <row r="7" ht="39" customHeight="1" spans="1:66">
      <c r="A7" s="1" t="s">
        <v>30</v>
      </c>
      <c r="B7" s="1" t="s">
        <v>31</v>
      </c>
      <c r="C7" s="1">
        <v>14</v>
      </c>
      <c r="D7" s="1" t="s">
        <v>32</v>
      </c>
      <c r="E7" s="1" t="s">
        <v>58</v>
      </c>
      <c r="F7" s="8">
        <v>5</v>
      </c>
      <c r="G7" s="8" t="str">
        <f t="shared" si="5"/>
        <v>李**</v>
      </c>
      <c r="H7" s="8" t="s">
        <v>34</v>
      </c>
      <c r="I7" s="8" t="s">
        <v>35</v>
      </c>
      <c r="J7" s="8" t="s">
        <v>35</v>
      </c>
      <c r="K7" s="8" t="s">
        <v>59</v>
      </c>
      <c r="L7" s="10" t="s">
        <v>60</v>
      </c>
      <c r="M7" s="10"/>
      <c r="N7" s="10" t="s">
        <v>38</v>
      </c>
      <c r="O7" s="8" t="s">
        <v>39</v>
      </c>
      <c r="P7" s="8"/>
      <c r="Q7" s="17"/>
      <c r="R7" s="10" t="s">
        <v>39</v>
      </c>
      <c r="S7" s="10" t="s">
        <v>40</v>
      </c>
      <c r="T7" s="8" t="s">
        <v>41</v>
      </c>
      <c r="U7" s="8">
        <v>15611287691</v>
      </c>
      <c r="V7" s="16" t="s">
        <v>61</v>
      </c>
      <c r="W7" s="16" t="s">
        <v>62</v>
      </c>
      <c r="X7" s="5" t="str">
        <f t="shared" si="0"/>
        <v>2000</v>
      </c>
      <c r="Y7" s="5" t="str">
        <f t="shared" si="1"/>
        <v>05</v>
      </c>
      <c r="Z7" s="5" t="str">
        <f t="shared" si="2"/>
        <v>28</v>
      </c>
      <c r="AA7" s="20" t="str">
        <f t="shared" si="3"/>
        <v>2000-05-28</v>
      </c>
      <c r="AB7" s="6">
        <f t="shared" si="4"/>
        <v>23.6109589041096</v>
      </c>
      <c r="BK7" s="1" t="s">
        <v>44</v>
      </c>
      <c r="BL7" s="1" t="s">
        <v>44</v>
      </c>
      <c r="BN7" s="21">
        <v>45292</v>
      </c>
    </row>
    <row r="8" ht="39" customHeight="1" spans="1:66">
      <c r="A8" s="1" t="s">
        <v>30</v>
      </c>
      <c r="B8" s="1" t="s">
        <v>31</v>
      </c>
      <c r="C8" s="1">
        <v>14</v>
      </c>
      <c r="D8" s="1" t="s">
        <v>32</v>
      </c>
      <c r="E8" s="1" t="s">
        <v>63</v>
      </c>
      <c r="F8" s="8">
        <v>6</v>
      </c>
      <c r="G8" s="8" t="s">
        <v>64</v>
      </c>
      <c r="H8" s="8" t="s">
        <v>34</v>
      </c>
      <c r="I8" s="8" t="s">
        <v>35</v>
      </c>
      <c r="J8" s="8" t="s">
        <v>35</v>
      </c>
      <c r="K8" s="8" t="s">
        <v>59</v>
      </c>
      <c r="L8" s="10" t="s">
        <v>47</v>
      </c>
      <c r="M8" s="10"/>
      <c r="N8" s="10" t="s">
        <v>38</v>
      </c>
      <c r="O8" s="8" t="s">
        <v>39</v>
      </c>
      <c r="P8" s="8"/>
      <c r="Q8" s="17"/>
      <c r="R8" s="10" t="s">
        <v>39</v>
      </c>
      <c r="S8" s="10" t="s">
        <v>40</v>
      </c>
      <c r="T8" s="8" t="s">
        <v>41</v>
      </c>
      <c r="U8" s="8">
        <v>13001129866</v>
      </c>
      <c r="V8" s="16" t="s">
        <v>65</v>
      </c>
      <c r="W8" s="16" t="s">
        <v>66</v>
      </c>
      <c r="X8" s="5" t="str">
        <f t="shared" si="0"/>
        <v>2000</v>
      </c>
      <c r="Y8" s="5" t="str">
        <f t="shared" si="1"/>
        <v>07</v>
      </c>
      <c r="Z8" s="5" t="str">
        <f t="shared" si="2"/>
        <v>23</v>
      </c>
      <c r="AA8" s="20" t="str">
        <f t="shared" si="3"/>
        <v>2000-07-23</v>
      </c>
      <c r="AB8" s="6">
        <f t="shared" si="4"/>
        <v>23.4575342465753</v>
      </c>
      <c r="BK8" s="1" t="s">
        <v>44</v>
      </c>
      <c r="BL8" s="1" t="s">
        <v>44</v>
      </c>
      <c r="BN8" s="21">
        <v>45292</v>
      </c>
    </row>
    <row r="9" ht="39" customHeight="1" spans="1:66">
      <c r="A9" s="1" t="s">
        <v>30</v>
      </c>
      <c r="B9" s="1" t="s">
        <v>31</v>
      </c>
      <c r="C9" s="1">
        <v>14</v>
      </c>
      <c r="D9" s="1" t="s">
        <v>32</v>
      </c>
      <c r="E9" s="1" t="s">
        <v>67</v>
      </c>
      <c r="F9" s="8">
        <v>7</v>
      </c>
      <c r="G9" s="8" t="str">
        <f t="shared" si="5"/>
        <v>吴**</v>
      </c>
      <c r="H9" s="8" t="s">
        <v>34</v>
      </c>
      <c r="I9" s="8" t="s">
        <v>35</v>
      </c>
      <c r="J9" s="8" t="s">
        <v>35</v>
      </c>
      <c r="K9" s="8" t="s">
        <v>36</v>
      </c>
      <c r="L9" s="10" t="s">
        <v>68</v>
      </c>
      <c r="M9" s="10"/>
      <c r="N9" s="10" t="s">
        <v>38</v>
      </c>
      <c r="O9" s="8" t="s">
        <v>39</v>
      </c>
      <c r="P9" s="8"/>
      <c r="Q9" s="17"/>
      <c r="R9" s="10" t="s">
        <v>38</v>
      </c>
      <c r="S9" s="10" t="s">
        <v>40</v>
      </c>
      <c r="T9" s="8" t="s">
        <v>41</v>
      </c>
      <c r="U9" s="8">
        <v>13810001085</v>
      </c>
      <c r="V9" s="16" t="s">
        <v>69</v>
      </c>
      <c r="W9" s="16" t="s">
        <v>70</v>
      </c>
      <c r="X9" s="5" t="str">
        <f t="shared" si="0"/>
        <v>1999</v>
      </c>
      <c r="Y9" s="5" t="str">
        <f t="shared" si="1"/>
        <v>10</v>
      </c>
      <c r="Z9" s="5" t="str">
        <f t="shared" si="2"/>
        <v>18</v>
      </c>
      <c r="AA9" s="20" t="str">
        <f t="shared" si="3"/>
        <v>1999-10-18</v>
      </c>
      <c r="AB9" s="6">
        <f t="shared" si="4"/>
        <v>24.2219178082192</v>
      </c>
      <c r="BK9" s="1" t="s">
        <v>44</v>
      </c>
      <c r="BL9" s="1" t="s">
        <v>44</v>
      </c>
      <c r="BN9" s="21">
        <v>45292</v>
      </c>
    </row>
    <row r="10" ht="39" customHeight="1" spans="1:66">
      <c r="A10" s="1" t="s">
        <v>30</v>
      </c>
      <c r="B10" s="1" t="s">
        <v>31</v>
      </c>
      <c r="C10" s="1">
        <v>14</v>
      </c>
      <c r="D10" s="1" t="s">
        <v>32</v>
      </c>
      <c r="E10" s="1" t="s">
        <v>71</v>
      </c>
      <c r="F10" s="8">
        <v>8</v>
      </c>
      <c r="G10" s="8" t="str">
        <f t="shared" si="5"/>
        <v>李**</v>
      </c>
      <c r="H10" s="8" t="s">
        <v>34</v>
      </c>
      <c r="I10" s="8" t="s">
        <v>35</v>
      </c>
      <c r="J10" s="8" t="s">
        <v>35</v>
      </c>
      <c r="K10" s="8" t="s">
        <v>46</v>
      </c>
      <c r="L10" s="10" t="s">
        <v>47</v>
      </c>
      <c r="M10" s="10"/>
      <c r="N10" s="10" t="s">
        <v>38</v>
      </c>
      <c r="O10" s="8" t="s">
        <v>39</v>
      </c>
      <c r="P10" s="8"/>
      <c r="Q10" s="17"/>
      <c r="R10" s="10" t="s">
        <v>39</v>
      </c>
      <c r="S10" s="10" t="s">
        <v>51</v>
      </c>
      <c r="T10" s="8" t="s">
        <v>41</v>
      </c>
      <c r="U10" s="8">
        <v>13521020603</v>
      </c>
      <c r="V10" s="16" t="s">
        <v>72</v>
      </c>
      <c r="W10" s="16" t="s">
        <v>73</v>
      </c>
      <c r="X10" s="5" t="str">
        <f t="shared" si="0"/>
        <v>2000</v>
      </c>
      <c r="Y10" s="5" t="str">
        <f t="shared" si="1"/>
        <v>10</v>
      </c>
      <c r="Z10" s="5" t="str">
        <f t="shared" si="2"/>
        <v>21</v>
      </c>
      <c r="AA10" s="20" t="str">
        <f t="shared" si="3"/>
        <v>2000-10-21</v>
      </c>
      <c r="AB10" s="6">
        <f t="shared" si="4"/>
        <v>23.2109589041096</v>
      </c>
      <c r="BK10" s="1" t="s">
        <v>44</v>
      </c>
      <c r="BL10" s="1" t="s">
        <v>44</v>
      </c>
      <c r="BN10" s="21">
        <v>45292</v>
      </c>
    </row>
    <row r="11" ht="39" customHeight="1" spans="1:66">
      <c r="A11" s="1" t="s">
        <v>30</v>
      </c>
      <c r="B11" s="1" t="s">
        <v>31</v>
      </c>
      <c r="C11" s="1">
        <v>14</v>
      </c>
      <c r="D11" s="1" t="s">
        <v>32</v>
      </c>
      <c r="E11" s="1" t="s">
        <v>74</v>
      </c>
      <c r="F11" s="8">
        <v>9</v>
      </c>
      <c r="G11" s="8" t="str">
        <f t="shared" si="5"/>
        <v>李**</v>
      </c>
      <c r="H11" s="8" t="s">
        <v>34</v>
      </c>
      <c r="I11" s="8" t="s">
        <v>35</v>
      </c>
      <c r="J11" s="8" t="s">
        <v>35</v>
      </c>
      <c r="K11" s="8" t="s">
        <v>75</v>
      </c>
      <c r="L11" s="10" t="s">
        <v>76</v>
      </c>
      <c r="M11" s="10"/>
      <c r="N11" s="10" t="s">
        <v>38</v>
      </c>
      <c r="O11" s="8" t="s">
        <v>39</v>
      </c>
      <c r="P11" s="8"/>
      <c r="Q11" s="17"/>
      <c r="R11" s="10" t="s">
        <v>38</v>
      </c>
      <c r="S11" s="10" t="s">
        <v>40</v>
      </c>
      <c r="T11" s="8" t="s">
        <v>41</v>
      </c>
      <c r="U11" s="8">
        <v>13683558361</v>
      </c>
      <c r="V11" s="16" t="s">
        <v>77</v>
      </c>
      <c r="W11" s="16" t="s">
        <v>78</v>
      </c>
      <c r="X11" s="5" t="str">
        <f t="shared" si="0"/>
        <v>1999</v>
      </c>
      <c r="Y11" s="5" t="str">
        <f t="shared" si="1"/>
        <v>12</v>
      </c>
      <c r="Z11" s="5" t="str">
        <f t="shared" si="2"/>
        <v>13</v>
      </c>
      <c r="AA11" s="20" t="str">
        <f t="shared" si="3"/>
        <v>1999-12-13</v>
      </c>
      <c r="AB11" s="6">
        <f t="shared" si="4"/>
        <v>24.0684931506849</v>
      </c>
      <c r="BK11" s="1" t="s">
        <v>44</v>
      </c>
      <c r="BL11" s="1" t="s">
        <v>44</v>
      </c>
      <c r="BN11" s="21">
        <v>45292</v>
      </c>
    </row>
    <row r="12" ht="39" customHeight="1" spans="1:66">
      <c r="A12" s="1" t="s">
        <v>30</v>
      </c>
      <c r="B12" s="1" t="s">
        <v>31</v>
      </c>
      <c r="C12" s="1">
        <v>14</v>
      </c>
      <c r="D12" s="1" t="s">
        <v>32</v>
      </c>
      <c r="E12" s="1" t="s">
        <v>79</v>
      </c>
      <c r="F12" s="8">
        <v>10</v>
      </c>
      <c r="G12" s="8" t="s">
        <v>80</v>
      </c>
      <c r="H12" s="8" t="s">
        <v>34</v>
      </c>
      <c r="I12" s="8" t="s">
        <v>35</v>
      </c>
      <c r="J12" s="8" t="s">
        <v>35</v>
      </c>
      <c r="K12" s="8" t="s">
        <v>81</v>
      </c>
      <c r="L12" s="10" t="s">
        <v>47</v>
      </c>
      <c r="M12" s="10"/>
      <c r="N12" s="10" t="s">
        <v>38</v>
      </c>
      <c r="O12" s="8" t="s">
        <v>39</v>
      </c>
      <c r="P12" s="8"/>
      <c r="Q12" s="17"/>
      <c r="R12" s="10" t="s">
        <v>39</v>
      </c>
      <c r="S12" s="10" t="s">
        <v>40</v>
      </c>
      <c r="T12" s="8" t="s">
        <v>41</v>
      </c>
      <c r="U12" s="8">
        <v>19801273607</v>
      </c>
      <c r="V12" s="16" t="s">
        <v>82</v>
      </c>
      <c r="W12" s="16" t="s">
        <v>83</v>
      </c>
      <c r="X12" s="5" t="str">
        <f t="shared" si="0"/>
        <v>2000</v>
      </c>
      <c r="Y12" s="5" t="str">
        <f t="shared" si="1"/>
        <v>03</v>
      </c>
      <c r="Z12" s="5" t="str">
        <f t="shared" si="2"/>
        <v>03</v>
      </c>
      <c r="AA12" s="20" t="str">
        <f t="shared" si="3"/>
        <v>2000-03-03</v>
      </c>
      <c r="AB12" s="6">
        <f t="shared" si="4"/>
        <v>23.8465753424658</v>
      </c>
      <c r="BK12" s="1" t="s">
        <v>44</v>
      </c>
      <c r="BL12" s="1" t="s">
        <v>44</v>
      </c>
      <c r="BN12" s="21">
        <v>45292</v>
      </c>
    </row>
    <row r="13" ht="39" customHeight="1" spans="1:66">
      <c r="A13" s="1" t="s">
        <v>30</v>
      </c>
      <c r="B13" s="1" t="s">
        <v>84</v>
      </c>
      <c r="C13" s="1">
        <v>4</v>
      </c>
      <c r="D13" s="1" t="s">
        <v>85</v>
      </c>
      <c r="E13" s="1" t="s">
        <v>86</v>
      </c>
      <c r="F13" s="8">
        <v>11</v>
      </c>
      <c r="G13" s="8" t="str">
        <f t="shared" si="5"/>
        <v>刘**</v>
      </c>
      <c r="H13" s="8" t="s">
        <v>34</v>
      </c>
      <c r="I13" s="8" t="s">
        <v>87</v>
      </c>
      <c r="J13" s="8" t="s">
        <v>87</v>
      </c>
      <c r="K13" s="8" t="s">
        <v>88</v>
      </c>
      <c r="L13" s="9" t="s">
        <v>88</v>
      </c>
      <c r="M13" s="9" t="s">
        <v>88</v>
      </c>
      <c r="N13" s="9" t="s">
        <v>38</v>
      </c>
      <c r="O13" s="8" t="s">
        <v>39</v>
      </c>
      <c r="P13" s="8"/>
      <c r="Q13" s="15"/>
      <c r="R13" s="9" t="s">
        <v>39</v>
      </c>
      <c r="S13" s="9" t="s">
        <v>51</v>
      </c>
      <c r="T13" s="8" t="s">
        <v>89</v>
      </c>
      <c r="U13" s="8">
        <v>17801206418</v>
      </c>
      <c r="V13" s="16" t="s">
        <v>90</v>
      </c>
      <c r="W13" s="16" t="s">
        <v>91</v>
      </c>
      <c r="X13" s="5" t="str">
        <f t="shared" si="0"/>
        <v>1996</v>
      </c>
      <c r="Y13" s="5" t="str">
        <f t="shared" si="1"/>
        <v>12</v>
      </c>
      <c r="Z13" s="5" t="str">
        <f t="shared" si="2"/>
        <v>04</v>
      </c>
      <c r="AA13" s="20" t="str">
        <f t="shared" si="3"/>
        <v>1996-12-04</v>
      </c>
      <c r="AB13" s="6">
        <f t="shared" si="4"/>
        <v>27.0931506849315</v>
      </c>
      <c r="BK13" s="1" t="s">
        <v>44</v>
      </c>
      <c r="BL13" s="1" t="s">
        <v>44</v>
      </c>
      <c r="BN13" s="3">
        <v>45292</v>
      </c>
    </row>
    <row r="14" ht="39" customHeight="1" spans="1:66">
      <c r="A14" s="1" t="s">
        <v>30</v>
      </c>
      <c r="B14" s="1" t="s">
        <v>84</v>
      </c>
      <c r="C14" s="1">
        <v>4</v>
      </c>
      <c r="D14" s="1" t="s">
        <v>85</v>
      </c>
      <c r="E14" s="1" t="s">
        <v>92</v>
      </c>
      <c r="F14" s="8">
        <v>12</v>
      </c>
      <c r="G14" s="8" t="s">
        <v>93</v>
      </c>
      <c r="H14" s="8" t="s">
        <v>34</v>
      </c>
      <c r="I14" s="8" t="s">
        <v>87</v>
      </c>
      <c r="J14" s="8" t="s">
        <v>87</v>
      </c>
      <c r="K14" s="8" t="s">
        <v>88</v>
      </c>
      <c r="L14" s="9" t="s">
        <v>94</v>
      </c>
      <c r="M14" s="9" t="s">
        <v>94</v>
      </c>
      <c r="N14" s="12" t="s">
        <v>38</v>
      </c>
      <c r="O14" s="8" t="s">
        <v>39</v>
      </c>
      <c r="P14" s="8"/>
      <c r="Q14" s="15"/>
      <c r="R14" s="9" t="s">
        <v>39</v>
      </c>
      <c r="S14" s="9" t="s">
        <v>51</v>
      </c>
      <c r="T14" s="8" t="s">
        <v>89</v>
      </c>
      <c r="U14" s="8">
        <v>17801111890</v>
      </c>
      <c r="V14" s="16" t="s">
        <v>95</v>
      </c>
      <c r="W14" s="16" t="s">
        <v>96</v>
      </c>
      <c r="X14" s="5" t="str">
        <f t="shared" si="0"/>
        <v>1992</v>
      </c>
      <c r="Y14" s="5" t="str">
        <f t="shared" si="1"/>
        <v>06</v>
      </c>
      <c r="Z14" s="5" t="str">
        <f t="shared" si="2"/>
        <v>25</v>
      </c>
      <c r="AA14" s="20" t="str">
        <f t="shared" si="3"/>
        <v>1992-06-25</v>
      </c>
      <c r="AB14" s="6">
        <f t="shared" si="4"/>
        <v>31.5397260273973</v>
      </c>
      <c r="BK14" s="1" t="s">
        <v>44</v>
      </c>
      <c r="BL14" s="1" t="s">
        <v>44</v>
      </c>
      <c r="BN14" s="3">
        <v>45292</v>
      </c>
    </row>
    <row r="15" ht="39" customHeight="1" spans="1:66">
      <c r="A15" s="1" t="s">
        <v>30</v>
      </c>
      <c r="B15" s="1" t="s">
        <v>84</v>
      </c>
      <c r="C15" s="1">
        <v>4</v>
      </c>
      <c r="D15" s="1" t="s">
        <v>85</v>
      </c>
      <c r="E15" s="1" t="s">
        <v>97</v>
      </c>
      <c r="F15" s="8">
        <v>13</v>
      </c>
      <c r="G15" s="8" t="str">
        <f t="shared" si="5"/>
        <v>郑**</v>
      </c>
      <c r="H15" s="8" t="s">
        <v>98</v>
      </c>
      <c r="I15" s="8" t="s">
        <v>87</v>
      </c>
      <c r="J15" s="8" t="s">
        <v>87</v>
      </c>
      <c r="K15" s="8" t="s">
        <v>99</v>
      </c>
      <c r="L15" s="9" t="s">
        <v>100</v>
      </c>
      <c r="M15" s="9" t="s">
        <v>88</v>
      </c>
      <c r="N15" s="9" t="s">
        <v>38</v>
      </c>
      <c r="O15" s="8" t="s">
        <v>39</v>
      </c>
      <c r="P15" s="8"/>
      <c r="Q15" s="15"/>
      <c r="R15" s="9" t="s">
        <v>39</v>
      </c>
      <c r="S15" s="9" t="s">
        <v>51</v>
      </c>
      <c r="T15" s="8" t="s">
        <v>89</v>
      </c>
      <c r="U15" s="8">
        <v>15136257136</v>
      </c>
      <c r="V15" s="16" t="s">
        <v>101</v>
      </c>
      <c r="W15" s="16" t="s">
        <v>102</v>
      </c>
      <c r="X15" s="5" t="str">
        <f t="shared" si="0"/>
        <v>1989</v>
      </c>
      <c r="Y15" s="5" t="str">
        <f t="shared" si="1"/>
        <v>05</v>
      </c>
      <c r="Z15" s="5" t="str">
        <f t="shared" si="2"/>
        <v>22</v>
      </c>
      <c r="AA15" s="20" t="str">
        <f t="shared" si="3"/>
        <v>1989-05-22</v>
      </c>
      <c r="AB15" s="6">
        <f t="shared" si="4"/>
        <v>34.6356164383562</v>
      </c>
      <c r="BK15" s="1" t="s">
        <v>44</v>
      </c>
      <c r="BL15" s="1" t="s">
        <v>44</v>
      </c>
      <c r="BN15" s="3">
        <v>45292</v>
      </c>
    </row>
    <row r="16" ht="39" customHeight="1" spans="1:66">
      <c r="A16" s="1" t="s">
        <v>30</v>
      </c>
      <c r="B16" s="1" t="s">
        <v>84</v>
      </c>
      <c r="C16" s="1">
        <v>4</v>
      </c>
      <c r="D16" s="1" t="s">
        <v>85</v>
      </c>
      <c r="E16" s="1" t="s">
        <v>103</v>
      </c>
      <c r="F16" s="8">
        <v>14</v>
      </c>
      <c r="G16" s="8" t="s">
        <v>104</v>
      </c>
      <c r="H16" s="8" t="s">
        <v>34</v>
      </c>
      <c r="I16" s="8" t="s">
        <v>87</v>
      </c>
      <c r="J16" s="8" t="s">
        <v>87</v>
      </c>
      <c r="K16" s="11" t="s">
        <v>105</v>
      </c>
      <c r="L16" s="9" t="s">
        <v>106</v>
      </c>
      <c r="M16" s="9" t="s">
        <v>107</v>
      </c>
      <c r="N16" s="9" t="s">
        <v>38</v>
      </c>
      <c r="O16" s="8" t="s">
        <v>39</v>
      </c>
      <c r="P16" s="8"/>
      <c r="Q16" s="15"/>
      <c r="R16" s="9" t="s">
        <v>39</v>
      </c>
      <c r="S16" s="9" t="s">
        <v>51</v>
      </c>
      <c r="T16" s="8" t="s">
        <v>89</v>
      </c>
      <c r="U16" s="8">
        <v>15951072260</v>
      </c>
      <c r="V16" s="16" t="s">
        <v>108</v>
      </c>
      <c r="W16" s="16" t="s">
        <v>109</v>
      </c>
      <c r="X16" s="5" t="str">
        <f t="shared" si="0"/>
        <v>1991</v>
      </c>
      <c r="Y16" s="5" t="str">
        <f t="shared" si="1"/>
        <v>12</v>
      </c>
      <c r="Z16" s="5" t="str">
        <f t="shared" si="2"/>
        <v>30</v>
      </c>
      <c r="AA16" s="20" t="str">
        <f t="shared" si="3"/>
        <v>1991-12-30</v>
      </c>
      <c r="AB16" s="6">
        <f t="shared" si="4"/>
        <v>32.027397260274</v>
      </c>
      <c r="BK16" s="1" t="s">
        <v>44</v>
      </c>
      <c r="BL16" s="1" t="s">
        <v>44</v>
      </c>
      <c r="BN16" s="3">
        <v>45292</v>
      </c>
    </row>
    <row r="17" ht="39" customHeight="1" spans="1:66">
      <c r="A17" s="1" t="s">
        <v>30</v>
      </c>
      <c r="B17" s="1" t="s">
        <v>84</v>
      </c>
      <c r="C17" s="1">
        <v>4</v>
      </c>
      <c r="D17" s="1" t="s">
        <v>85</v>
      </c>
      <c r="E17" s="1" t="s">
        <v>110</v>
      </c>
      <c r="F17" s="8">
        <v>15</v>
      </c>
      <c r="G17" s="8" t="s">
        <v>111</v>
      </c>
      <c r="H17" s="8" t="s">
        <v>34</v>
      </c>
      <c r="I17" s="8" t="s">
        <v>87</v>
      </c>
      <c r="J17" s="8" t="s">
        <v>87</v>
      </c>
      <c r="K17" s="8" t="s">
        <v>88</v>
      </c>
      <c r="L17" s="9" t="s">
        <v>88</v>
      </c>
      <c r="M17" s="9" t="s">
        <v>88</v>
      </c>
      <c r="N17" s="9" t="s">
        <v>38</v>
      </c>
      <c r="O17" s="8" t="s">
        <v>39</v>
      </c>
      <c r="P17" s="8"/>
      <c r="Q17" s="15"/>
      <c r="R17" s="9" t="s">
        <v>39</v>
      </c>
      <c r="S17" s="9" t="s">
        <v>51</v>
      </c>
      <c r="T17" s="8" t="s">
        <v>89</v>
      </c>
      <c r="U17" s="8">
        <v>18201259466</v>
      </c>
      <c r="V17" s="16" t="s">
        <v>112</v>
      </c>
      <c r="W17" s="16" t="s">
        <v>113</v>
      </c>
      <c r="X17" s="5" t="str">
        <f t="shared" si="0"/>
        <v>1994</v>
      </c>
      <c r="Y17" s="5" t="str">
        <f t="shared" si="1"/>
        <v>04</v>
      </c>
      <c r="Z17" s="5" t="str">
        <f t="shared" si="2"/>
        <v>06</v>
      </c>
      <c r="AA17" s="20" t="str">
        <f t="shared" si="3"/>
        <v>1994-04-06</v>
      </c>
      <c r="AB17" s="6">
        <f t="shared" si="4"/>
        <v>29.758904109589</v>
      </c>
      <c r="BK17" s="1" t="s">
        <v>44</v>
      </c>
      <c r="BL17" s="1" t="s">
        <v>44</v>
      </c>
      <c r="BN17" s="3">
        <v>45292</v>
      </c>
    </row>
    <row r="18" ht="39" customHeight="1" spans="1:66">
      <c r="A18" s="1" t="s">
        <v>30</v>
      </c>
      <c r="B18" s="1" t="s">
        <v>84</v>
      </c>
      <c r="C18" s="1">
        <v>5</v>
      </c>
      <c r="D18" s="1" t="s">
        <v>85</v>
      </c>
      <c r="E18" s="1" t="s">
        <v>114</v>
      </c>
      <c r="F18" s="8">
        <v>16</v>
      </c>
      <c r="G18" s="8" t="str">
        <f t="shared" si="5"/>
        <v>梁**</v>
      </c>
      <c r="H18" s="8" t="s">
        <v>34</v>
      </c>
      <c r="I18" s="8" t="s">
        <v>87</v>
      </c>
      <c r="J18" s="8" t="s">
        <v>87</v>
      </c>
      <c r="K18" s="8" t="s">
        <v>115</v>
      </c>
      <c r="L18" s="9" t="s">
        <v>116</v>
      </c>
      <c r="M18" s="9" t="s">
        <v>116</v>
      </c>
      <c r="N18" s="9" t="s">
        <v>39</v>
      </c>
      <c r="O18" s="8" t="s">
        <v>38</v>
      </c>
      <c r="P18" s="8" t="s">
        <v>117</v>
      </c>
      <c r="Q18" s="15">
        <v>45444</v>
      </c>
      <c r="R18" s="9" t="s">
        <v>39</v>
      </c>
      <c r="S18" s="9" t="s">
        <v>51</v>
      </c>
      <c r="T18" s="8" t="s">
        <v>89</v>
      </c>
      <c r="U18" s="8">
        <v>18301590605</v>
      </c>
      <c r="V18" s="16" t="s">
        <v>118</v>
      </c>
      <c r="W18" s="16" t="s">
        <v>119</v>
      </c>
      <c r="X18" s="5" t="str">
        <f t="shared" si="0"/>
        <v>1987</v>
      </c>
      <c r="Y18" s="5" t="str">
        <f t="shared" si="1"/>
        <v>04</v>
      </c>
      <c r="Z18" s="5" t="str">
        <f t="shared" si="2"/>
        <v>09</v>
      </c>
      <c r="AA18" s="20" t="str">
        <f t="shared" si="3"/>
        <v>1987-04-09</v>
      </c>
      <c r="AB18" s="6">
        <f t="shared" si="4"/>
        <v>36.7561643835616</v>
      </c>
      <c r="BK18" s="1" t="s">
        <v>44</v>
      </c>
      <c r="BL18" s="1" t="s">
        <v>44</v>
      </c>
      <c r="BN18" s="3">
        <v>45292</v>
      </c>
    </row>
    <row r="19" ht="39" customHeight="1" spans="1:66">
      <c r="A19" s="1" t="s">
        <v>30</v>
      </c>
      <c r="B19" s="1" t="s">
        <v>84</v>
      </c>
      <c r="C19" s="1">
        <v>4</v>
      </c>
      <c r="D19" s="1" t="s">
        <v>85</v>
      </c>
      <c r="E19" s="1" t="s">
        <v>120</v>
      </c>
      <c r="F19" s="8">
        <v>17</v>
      </c>
      <c r="G19" s="8" t="str">
        <f t="shared" si="5"/>
        <v>任**</v>
      </c>
      <c r="H19" s="8" t="s">
        <v>34</v>
      </c>
      <c r="I19" s="8" t="s">
        <v>87</v>
      </c>
      <c r="J19" s="8" t="s">
        <v>87</v>
      </c>
      <c r="K19" s="8" t="s">
        <v>88</v>
      </c>
      <c r="L19" s="9" t="s">
        <v>121</v>
      </c>
      <c r="M19" s="9" t="s">
        <v>88</v>
      </c>
      <c r="N19" s="9" t="s">
        <v>38</v>
      </c>
      <c r="O19" s="8" t="s">
        <v>39</v>
      </c>
      <c r="P19" s="8"/>
      <c r="Q19" s="15"/>
      <c r="R19" s="9" t="s">
        <v>39</v>
      </c>
      <c r="S19" s="9" t="s">
        <v>51</v>
      </c>
      <c r="T19" s="8" t="s">
        <v>89</v>
      </c>
      <c r="U19" s="8">
        <v>18811713971</v>
      </c>
      <c r="V19" s="16" t="s">
        <v>122</v>
      </c>
      <c r="W19" s="16" t="s">
        <v>123</v>
      </c>
      <c r="X19" s="5" t="str">
        <f t="shared" si="0"/>
        <v>1991</v>
      </c>
      <c r="Y19" s="5" t="str">
        <f t="shared" si="1"/>
        <v>10</v>
      </c>
      <c r="Z19" s="5" t="str">
        <f t="shared" si="2"/>
        <v>26</v>
      </c>
      <c r="AA19" s="20" t="str">
        <f t="shared" si="3"/>
        <v>1991-10-26</v>
      </c>
      <c r="AB19" s="6">
        <f t="shared" si="4"/>
        <v>32.2054794520548</v>
      </c>
      <c r="BK19" s="1" t="s">
        <v>44</v>
      </c>
      <c r="BL19" s="1" t="s">
        <v>44</v>
      </c>
      <c r="BN19" s="3">
        <v>45292</v>
      </c>
    </row>
    <row r="20" ht="39" customHeight="1" spans="1:66">
      <c r="A20" s="1" t="s">
        <v>30</v>
      </c>
      <c r="B20" s="1" t="s">
        <v>84</v>
      </c>
      <c r="C20" s="1">
        <v>4</v>
      </c>
      <c r="D20" s="1" t="s">
        <v>85</v>
      </c>
      <c r="E20" s="1" t="s">
        <v>124</v>
      </c>
      <c r="F20" s="8">
        <v>18</v>
      </c>
      <c r="G20" s="8" t="str">
        <f t="shared" si="5"/>
        <v>赵**</v>
      </c>
      <c r="H20" s="8" t="s">
        <v>34</v>
      </c>
      <c r="I20" s="8" t="s">
        <v>87</v>
      </c>
      <c r="J20" s="8" t="s">
        <v>87</v>
      </c>
      <c r="K20" s="8" t="s">
        <v>81</v>
      </c>
      <c r="L20" s="9" t="s">
        <v>125</v>
      </c>
      <c r="M20" s="9" t="s">
        <v>126</v>
      </c>
      <c r="N20" s="9" t="s">
        <v>38</v>
      </c>
      <c r="O20" s="8" t="s">
        <v>39</v>
      </c>
      <c r="P20" s="8"/>
      <c r="Q20" s="15"/>
      <c r="R20" s="9" t="s">
        <v>39</v>
      </c>
      <c r="S20" s="9" t="s">
        <v>51</v>
      </c>
      <c r="T20" s="8" t="s">
        <v>89</v>
      </c>
      <c r="U20" s="8">
        <v>13240813030</v>
      </c>
      <c r="V20" s="16" t="s">
        <v>127</v>
      </c>
      <c r="W20" s="16" t="s">
        <v>128</v>
      </c>
      <c r="X20" s="5" t="str">
        <f t="shared" si="0"/>
        <v>1993</v>
      </c>
      <c r="Y20" s="5" t="str">
        <f t="shared" si="1"/>
        <v>02</v>
      </c>
      <c r="Z20" s="5" t="str">
        <f t="shared" si="2"/>
        <v>03</v>
      </c>
      <c r="AA20" s="20" t="str">
        <f t="shared" si="3"/>
        <v>1993-02-03</v>
      </c>
      <c r="AB20" s="6">
        <f t="shared" si="4"/>
        <v>30.9287671232877</v>
      </c>
      <c r="BK20" s="1" t="s">
        <v>44</v>
      </c>
      <c r="BL20" s="1" t="s">
        <v>44</v>
      </c>
      <c r="BN20" s="3">
        <v>45292</v>
      </c>
    </row>
    <row r="21" ht="39" customHeight="1" spans="1:66">
      <c r="A21" s="1" t="s">
        <v>30</v>
      </c>
      <c r="B21" s="1" t="s">
        <v>84</v>
      </c>
      <c r="C21" s="1">
        <v>5</v>
      </c>
      <c r="D21" s="1" t="s">
        <v>129</v>
      </c>
      <c r="E21" s="1" t="s">
        <v>130</v>
      </c>
      <c r="F21" s="8">
        <v>19</v>
      </c>
      <c r="G21" s="8" t="str">
        <f t="shared" si="5"/>
        <v>贾**</v>
      </c>
      <c r="H21" s="8" t="s">
        <v>34</v>
      </c>
      <c r="I21" s="8" t="s">
        <v>87</v>
      </c>
      <c r="J21" s="8" t="s">
        <v>87</v>
      </c>
      <c r="K21" s="8" t="s">
        <v>131</v>
      </c>
      <c r="L21" s="9" t="s">
        <v>132</v>
      </c>
      <c r="M21" s="9" t="s">
        <v>131</v>
      </c>
      <c r="N21" s="9" t="s">
        <v>38</v>
      </c>
      <c r="O21" s="8" t="s">
        <v>39</v>
      </c>
      <c r="P21" s="8"/>
      <c r="Q21" s="15"/>
      <c r="R21" s="9" t="s">
        <v>39</v>
      </c>
      <c r="S21" s="9" t="s">
        <v>51</v>
      </c>
      <c r="T21" s="8" t="s">
        <v>89</v>
      </c>
      <c r="U21" s="8">
        <v>18810872311</v>
      </c>
      <c r="V21" s="16" t="s">
        <v>133</v>
      </c>
      <c r="W21" s="16" t="s">
        <v>134</v>
      </c>
      <c r="X21" s="5" t="str">
        <f t="shared" si="0"/>
        <v>1993</v>
      </c>
      <c r="Y21" s="5" t="str">
        <f t="shared" si="1"/>
        <v>05</v>
      </c>
      <c r="Z21" s="5" t="str">
        <f t="shared" si="2"/>
        <v>19</v>
      </c>
      <c r="AA21" s="20" t="str">
        <f t="shared" si="3"/>
        <v>1993-05-19</v>
      </c>
      <c r="AB21" s="6">
        <f t="shared" si="4"/>
        <v>30.641095890411</v>
      </c>
      <c r="BK21" s="1" t="s">
        <v>44</v>
      </c>
      <c r="BL21" s="1" t="s">
        <v>44</v>
      </c>
      <c r="BN21" s="3">
        <v>45292</v>
      </c>
    </row>
    <row r="22" ht="39" customHeight="1" spans="1:66">
      <c r="A22" s="1" t="s">
        <v>30</v>
      </c>
      <c r="B22" s="1" t="s">
        <v>84</v>
      </c>
      <c r="C22" s="1">
        <v>5</v>
      </c>
      <c r="D22" s="1" t="s">
        <v>129</v>
      </c>
      <c r="E22" s="1" t="s">
        <v>135</v>
      </c>
      <c r="F22" s="8">
        <v>20</v>
      </c>
      <c r="G22" s="8" t="s">
        <v>136</v>
      </c>
      <c r="H22" s="8" t="s">
        <v>34</v>
      </c>
      <c r="I22" s="8" t="s">
        <v>87</v>
      </c>
      <c r="J22" s="8" t="s">
        <v>87</v>
      </c>
      <c r="K22" s="8" t="s">
        <v>137</v>
      </c>
      <c r="L22" s="9" t="s">
        <v>138</v>
      </c>
      <c r="M22" s="9" t="s">
        <v>139</v>
      </c>
      <c r="N22" s="9" t="s">
        <v>38</v>
      </c>
      <c r="O22" s="8" t="s">
        <v>39</v>
      </c>
      <c r="P22" s="8"/>
      <c r="Q22" s="15"/>
      <c r="R22" s="9" t="s">
        <v>39</v>
      </c>
      <c r="S22" s="9" t="s">
        <v>51</v>
      </c>
      <c r="T22" s="8" t="s">
        <v>89</v>
      </c>
      <c r="U22" s="8">
        <v>15710022785</v>
      </c>
      <c r="V22" s="16" t="s">
        <v>140</v>
      </c>
      <c r="W22" s="16" t="s">
        <v>141</v>
      </c>
      <c r="X22" s="5" t="str">
        <f t="shared" si="0"/>
        <v>1989</v>
      </c>
      <c r="Y22" s="5" t="str">
        <f t="shared" si="1"/>
        <v>12</v>
      </c>
      <c r="Z22" s="5" t="str">
        <f t="shared" si="2"/>
        <v>04</v>
      </c>
      <c r="AA22" s="20" t="str">
        <f t="shared" si="3"/>
        <v>1989-12-04</v>
      </c>
      <c r="AB22" s="6">
        <f t="shared" si="4"/>
        <v>34.0986301369863</v>
      </c>
      <c r="BK22" s="1" t="s">
        <v>44</v>
      </c>
      <c r="BL22" s="1" t="s">
        <v>44</v>
      </c>
      <c r="BN22" s="3">
        <v>45292</v>
      </c>
    </row>
    <row r="23" ht="39" customHeight="1" spans="1:66">
      <c r="A23" s="1" t="s">
        <v>30</v>
      </c>
      <c r="B23" s="1" t="s">
        <v>84</v>
      </c>
      <c r="C23" s="1">
        <v>5</v>
      </c>
      <c r="D23" s="1" t="s">
        <v>129</v>
      </c>
      <c r="E23" s="1" t="s">
        <v>142</v>
      </c>
      <c r="F23" s="8">
        <v>21</v>
      </c>
      <c r="G23" s="8" t="str">
        <f t="shared" si="5"/>
        <v>崔**</v>
      </c>
      <c r="H23" s="8" t="s">
        <v>34</v>
      </c>
      <c r="I23" s="8" t="s">
        <v>87</v>
      </c>
      <c r="J23" s="8" t="s">
        <v>87</v>
      </c>
      <c r="K23" s="8" t="s">
        <v>131</v>
      </c>
      <c r="L23" s="9" t="s">
        <v>131</v>
      </c>
      <c r="M23" s="9" t="s">
        <v>131</v>
      </c>
      <c r="N23" s="9" t="s">
        <v>38</v>
      </c>
      <c r="O23" s="8" t="s">
        <v>39</v>
      </c>
      <c r="P23" s="8"/>
      <c r="Q23" s="15"/>
      <c r="R23" s="9" t="s">
        <v>39</v>
      </c>
      <c r="S23" s="9" t="s">
        <v>51</v>
      </c>
      <c r="T23" s="8" t="s">
        <v>89</v>
      </c>
      <c r="U23" s="8">
        <v>18811209303</v>
      </c>
      <c r="V23" s="16" t="s">
        <v>143</v>
      </c>
      <c r="W23" s="16" t="s">
        <v>144</v>
      </c>
      <c r="X23" s="5" t="str">
        <f t="shared" si="0"/>
        <v>1993</v>
      </c>
      <c r="Y23" s="5" t="str">
        <f t="shared" si="1"/>
        <v>04</v>
      </c>
      <c r="Z23" s="5" t="str">
        <f t="shared" si="2"/>
        <v>26</v>
      </c>
      <c r="AA23" s="20" t="str">
        <f t="shared" si="3"/>
        <v>1993-04-26</v>
      </c>
      <c r="AB23" s="6">
        <f t="shared" si="4"/>
        <v>30.7041095890411</v>
      </c>
      <c r="BK23" s="1" t="s">
        <v>44</v>
      </c>
      <c r="BL23" s="1" t="s">
        <v>44</v>
      </c>
      <c r="BN23" s="3">
        <v>45292</v>
      </c>
    </row>
    <row r="24" ht="39" customHeight="1" spans="1:66">
      <c r="A24" s="1" t="s">
        <v>30</v>
      </c>
      <c r="B24" s="1" t="s">
        <v>84</v>
      </c>
      <c r="C24" s="1">
        <v>5</v>
      </c>
      <c r="D24" s="1" t="s">
        <v>129</v>
      </c>
      <c r="E24" s="1" t="s">
        <v>145</v>
      </c>
      <c r="F24" s="8">
        <v>22</v>
      </c>
      <c r="G24" s="8" t="str">
        <f t="shared" si="5"/>
        <v>郝**</v>
      </c>
      <c r="H24" s="8" t="s">
        <v>34</v>
      </c>
      <c r="I24" s="8" t="s">
        <v>87</v>
      </c>
      <c r="J24" s="8" t="s">
        <v>87</v>
      </c>
      <c r="K24" s="8" t="s">
        <v>146</v>
      </c>
      <c r="L24" s="9" t="s">
        <v>131</v>
      </c>
      <c r="M24" s="9" t="s">
        <v>131</v>
      </c>
      <c r="N24" s="9" t="s">
        <v>38</v>
      </c>
      <c r="O24" s="8" t="s">
        <v>39</v>
      </c>
      <c r="P24" s="8"/>
      <c r="Q24" s="15"/>
      <c r="R24" s="9" t="s">
        <v>39</v>
      </c>
      <c r="S24" s="9" t="s">
        <v>51</v>
      </c>
      <c r="T24" s="8" t="s">
        <v>89</v>
      </c>
      <c r="U24" s="8">
        <v>13121416577</v>
      </c>
      <c r="V24" s="16" t="s">
        <v>147</v>
      </c>
      <c r="W24" s="16" t="s">
        <v>148</v>
      </c>
      <c r="X24" s="5" t="str">
        <f t="shared" si="0"/>
        <v>1993</v>
      </c>
      <c r="Y24" s="5" t="str">
        <f t="shared" si="1"/>
        <v>10</v>
      </c>
      <c r="Z24" s="5" t="str">
        <f t="shared" si="2"/>
        <v>17</v>
      </c>
      <c r="AA24" s="20" t="str">
        <f t="shared" si="3"/>
        <v>1993-10-17</v>
      </c>
      <c r="AB24" s="6">
        <f t="shared" si="4"/>
        <v>30.227397260274</v>
      </c>
      <c r="BK24" s="1" t="s">
        <v>44</v>
      </c>
      <c r="BL24" s="1" t="s">
        <v>44</v>
      </c>
      <c r="BN24" s="3">
        <v>45292</v>
      </c>
    </row>
    <row r="25" ht="39" customHeight="1" spans="1:66">
      <c r="A25" s="1" t="s">
        <v>30</v>
      </c>
      <c r="B25" s="1" t="s">
        <v>84</v>
      </c>
      <c r="C25" s="1">
        <v>5</v>
      </c>
      <c r="D25" s="1" t="s">
        <v>129</v>
      </c>
      <c r="E25" s="1" t="s">
        <v>149</v>
      </c>
      <c r="F25" s="8">
        <v>23</v>
      </c>
      <c r="G25" s="8" t="s">
        <v>150</v>
      </c>
      <c r="H25" s="8" t="s">
        <v>34</v>
      </c>
      <c r="I25" s="8" t="s">
        <v>87</v>
      </c>
      <c r="J25" s="8" t="s">
        <v>87</v>
      </c>
      <c r="K25" s="8" t="s">
        <v>131</v>
      </c>
      <c r="L25" s="9" t="s">
        <v>131</v>
      </c>
      <c r="M25" s="9" t="s">
        <v>131</v>
      </c>
      <c r="N25" s="9" t="s">
        <v>38</v>
      </c>
      <c r="O25" s="8" t="s">
        <v>39</v>
      </c>
      <c r="P25" s="8"/>
      <c r="Q25" s="15"/>
      <c r="R25" s="9" t="s">
        <v>39</v>
      </c>
      <c r="S25" s="9" t="s">
        <v>51</v>
      </c>
      <c r="T25" s="8" t="s">
        <v>89</v>
      </c>
      <c r="U25" s="8">
        <v>17317430664</v>
      </c>
      <c r="V25" s="16" t="s">
        <v>151</v>
      </c>
      <c r="W25" s="16" t="s">
        <v>152</v>
      </c>
      <c r="X25" s="5" t="str">
        <f t="shared" si="0"/>
        <v>1991</v>
      </c>
      <c r="Y25" s="5" t="str">
        <f t="shared" si="1"/>
        <v>08</v>
      </c>
      <c r="Z25" s="5" t="str">
        <f t="shared" si="2"/>
        <v>25</v>
      </c>
      <c r="AA25" s="20" t="str">
        <f t="shared" si="3"/>
        <v>1991-08-25</v>
      </c>
      <c r="AB25" s="6">
        <f t="shared" si="4"/>
        <v>32.3753424657534</v>
      </c>
      <c r="BK25" s="1" t="s">
        <v>44</v>
      </c>
      <c r="BL25" s="1" t="s">
        <v>44</v>
      </c>
      <c r="BN25" s="3">
        <v>45292</v>
      </c>
    </row>
    <row r="26" ht="39" customHeight="1" spans="1:66">
      <c r="A26" s="1" t="s">
        <v>30</v>
      </c>
      <c r="B26" s="1" t="s">
        <v>84</v>
      </c>
      <c r="C26" s="1">
        <v>5</v>
      </c>
      <c r="D26" s="1" t="s">
        <v>129</v>
      </c>
      <c r="E26" s="1" t="s">
        <v>153</v>
      </c>
      <c r="F26" s="8">
        <v>24</v>
      </c>
      <c r="G26" s="8" t="s">
        <v>80</v>
      </c>
      <c r="H26" s="8" t="s">
        <v>34</v>
      </c>
      <c r="I26" s="8" t="s">
        <v>87</v>
      </c>
      <c r="J26" s="8" t="s">
        <v>87</v>
      </c>
      <c r="K26" s="8" t="s">
        <v>154</v>
      </c>
      <c r="L26" s="9" t="s">
        <v>155</v>
      </c>
      <c r="M26" s="9" t="s">
        <v>156</v>
      </c>
      <c r="N26" s="9" t="s">
        <v>38</v>
      </c>
      <c r="O26" s="8" t="s">
        <v>39</v>
      </c>
      <c r="P26" s="8"/>
      <c r="Q26" s="15"/>
      <c r="R26" s="9" t="s">
        <v>39</v>
      </c>
      <c r="S26" s="9" t="s">
        <v>51</v>
      </c>
      <c r="T26" s="8" t="s">
        <v>89</v>
      </c>
      <c r="U26" s="8">
        <v>18800125446</v>
      </c>
      <c r="V26" s="16" t="s">
        <v>157</v>
      </c>
      <c r="W26" s="16" t="s">
        <v>158</v>
      </c>
      <c r="X26" s="5" t="str">
        <f t="shared" si="0"/>
        <v>1995</v>
      </c>
      <c r="Y26" s="5" t="str">
        <f t="shared" si="1"/>
        <v>05</v>
      </c>
      <c r="Z26" s="5" t="str">
        <f t="shared" si="2"/>
        <v>18</v>
      </c>
      <c r="AA26" s="20" t="str">
        <f t="shared" si="3"/>
        <v>1995-05-18</v>
      </c>
      <c r="AB26" s="6">
        <f t="shared" si="4"/>
        <v>28.6438356164384</v>
      </c>
      <c r="BK26" s="1" t="s">
        <v>44</v>
      </c>
      <c r="BL26" s="1" t="s">
        <v>44</v>
      </c>
      <c r="BN26" s="3">
        <v>45292</v>
      </c>
    </row>
    <row r="27" ht="39" customHeight="1" spans="1:66">
      <c r="A27" s="1" t="s">
        <v>30</v>
      </c>
      <c r="B27" s="1" t="s">
        <v>84</v>
      </c>
      <c r="C27" s="1">
        <v>5</v>
      </c>
      <c r="D27" s="1" t="s">
        <v>129</v>
      </c>
      <c r="E27" s="1" t="s">
        <v>159</v>
      </c>
      <c r="F27" s="8">
        <v>25</v>
      </c>
      <c r="G27" s="8" t="str">
        <f t="shared" si="5"/>
        <v>孙**</v>
      </c>
      <c r="H27" s="8" t="s">
        <v>34</v>
      </c>
      <c r="I27" s="8" t="s">
        <v>87</v>
      </c>
      <c r="J27" s="8" t="s">
        <v>87</v>
      </c>
      <c r="K27" s="8" t="s">
        <v>154</v>
      </c>
      <c r="L27" s="9" t="s">
        <v>155</v>
      </c>
      <c r="M27" s="9" t="s">
        <v>154</v>
      </c>
      <c r="N27" s="9" t="s">
        <v>38</v>
      </c>
      <c r="O27" s="8" t="s">
        <v>39</v>
      </c>
      <c r="P27" s="8"/>
      <c r="Q27" s="15"/>
      <c r="R27" s="9" t="s">
        <v>39</v>
      </c>
      <c r="S27" s="9" t="s">
        <v>51</v>
      </c>
      <c r="T27" s="8" t="s">
        <v>89</v>
      </c>
      <c r="U27" s="8">
        <v>17812086286</v>
      </c>
      <c r="V27" s="16" t="s">
        <v>160</v>
      </c>
      <c r="W27" s="16" t="s">
        <v>161</v>
      </c>
      <c r="X27" s="5" t="str">
        <f t="shared" si="0"/>
        <v>1992</v>
      </c>
      <c r="Y27" s="5" t="str">
        <f t="shared" si="1"/>
        <v>04</v>
      </c>
      <c r="Z27" s="5" t="str">
        <f t="shared" si="2"/>
        <v>27</v>
      </c>
      <c r="AA27" s="20" t="str">
        <f t="shared" si="3"/>
        <v>1992-04-27</v>
      </c>
      <c r="AB27" s="6">
        <f t="shared" si="4"/>
        <v>31.7013698630137</v>
      </c>
      <c r="BK27" s="1" t="s">
        <v>44</v>
      </c>
      <c r="BL27" s="1" t="s">
        <v>44</v>
      </c>
      <c r="BN27" s="3">
        <v>45292</v>
      </c>
    </row>
    <row r="28" ht="39" customHeight="1" spans="1:66">
      <c r="A28" s="1" t="s">
        <v>30</v>
      </c>
      <c r="B28" s="1" t="s">
        <v>84</v>
      </c>
      <c r="C28" s="1">
        <v>5</v>
      </c>
      <c r="D28" s="1" t="s">
        <v>129</v>
      </c>
      <c r="E28" s="1" t="s">
        <v>162</v>
      </c>
      <c r="F28" s="8">
        <v>26</v>
      </c>
      <c r="G28" s="8" t="str">
        <f t="shared" si="5"/>
        <v>王**</v>
      </c>
      <c r="H28" s="8" t="s">
        <v>34</v>
      </c>
      <c r="I28" s="8" t="s">
        <v>87</v>
      </c>
      <c r="J28" s="8" t="s">
        <v>87</v>
      </c>
      <c r="K28" s="8" t="s">
        <v>146</v>
      </c>
      <c r="L28" s="9" t="s">
        <v>155</v>
      </c>
      <c r="M28" s="9" t="s">
        <v>154</v>
      </c>
      <c r="N28" s="9" t="s">
        <v>38</v>
      </c>
      <c r="O28" s="8" t="s">
        <v>39</v>
      </c>
      <c r="P28" s="8"/>
      <c r="Q28" s="15"/>
      <c r="R28" s="9" t="s">
        <v>39</v>
      </c>
      <c r="S28" s="9" t="s">
        <v>51</v>
      </c>
      <c r="T28" s="8" t="s">
        <v>89</v>
      </c>
      <c r="U28" s="8">
        <v>15903360066</v>
      </c>
      <c r="V28" s="16" t="s">
        <v>163</v>
      </c>
      <c r="W28" s="16" t="s">
        <v>164</v>
      </c>
      <c r="X28" s="5" t="str">
        <f t="shared" si="0"/>
        <v>1994</v>
      </c>
      <c r="Y28" s="5" t="str">
        <f t="shared" si="1"/>
        <v>08</v>
      </c>
      <c r="Z28" s="5" t="str">
        <f t="shared" si="2"/>
        <v>02</v>
      </c>
      <c r="AA28" s="20" t="str">
        <f t="shared" si="3"/>
        <v>1994-08-02</v>
      </c>
      <c r="AB28" s="6">
        <f t="shared" si="4"/>
        <v>29.4356164383562</v>
      </c>
      <c r="BK28" s="1" t="s">
        <v>44</v>
      </c>
      <c r="BL28" s="1" t="s">
        <v>44</v>
      </c>
      <c r="BN28" s="3">
        <v>45292</v>
      </c>
    </row>
    <row r="29" ht="39" customHeight="1" spans="1:66">
      <c r="A29" s="1" t="s">
        <v>30</v>
      </c>
      <c r="B29" s="1" t="s">
        <v>84</v>
      </c>
      <c r="C29" s="1">
        <v>5</v>
      </c>
      <c r="D29" s="1" t="s">
        <v>129</v>
      </c>
      <c r="E29" s="1" t="s">
        <v>165</v>
      </c>
      <c r="F29" s="8">
        <v>27</v>
      </c>
      <c r="G29" s="8" t="s">
        <v>166</v>
      </c>
      <c r="H29" s="8" t="s">
        <v>34</v>
      </c>
      <c r="I29" s="8" t="s">
        <v>87</v>
      </c>
      <c r="J29" s="8" t="s">
        <v>87</v>
      </c>
      <c r="K29" s="8" t="s">
        <v>154</v>
      </c>
      <c r="L29" s="9" t="s">
        <v>154</v>
      </c>
      <c r="M29" s="9" t="s">
        <v>154</v>
      </c>
      <c r="N29" s="9" t="s">
        <v>38</v>
      </c>
      <c r="O29" s="8" t="s">
        <v>39</v>
      </c>
      <c r="P29" s="8"/>
      <c r="Q29" s="15"/>
      <c r="R29" s="9" t="s">
        <v>39</v>
      </c>
      <c r="S29" s="9" t="s">
        <v>51</v>
      </c>
      <c r="T29" s="8" t="s">
        <v>89</v>
      </c>
      <c r="U29" s="8">
        <v>13644744229</v>
      </c>
      <c r="V29" s="16" t="s">
        <v>167</v>
      </c>
      <c r="W29" s="16" t="s">
        <v>168</v>
      </c>
      <c r="X29" s="5" t="str">
        <f t="shared" si="0"/>
        <v>1992</v>
      </c>
      <c r="Y29" s="5" t="str">
        <f t="shared" si="1"/>
        <v>06</v>
      </c>
      <c r="Z29" s="5" t="str">
        <f t="shared" si="2"/>
        <v>21</v>
      </c>
      <c r="AA29" s="20" t="str">
        <f t="shared" si="3"/>
        <v>1992-06-21</v>
      </c>
      <c r="AB29" s="6">
        <f t="shared" si="4"/>
        <v>31.5506849315069</v>
      </c>
      <c r="BK29" s="1" t="s">
        <v>44</v>
      </c>
      <c r="BL29" s="1" t="s">
        <v>44</v>
      </c>
      <c r="BN29" s="3">
        <v>45292</v>
      </c>
    </row>
    <row r="30" ht="39" customHeight="1" spans="1:66">
      <c r="A30" s="1" t="s">
        <v>30</v>
      </c>
      <c r="B30" s="1" t="s">
        <v>84</v>
      </c>
      <c r="C30" s="1">
        <v>5</v>
      </c>
      <c r="D30" s="1" t="s">
        <v>129</v>
      </c>
      <c r="E30" s="1" t="s">
        <v>169</v>
      </c>
      <c r="F30" s="8">
        <v>28</v>
      </c>
      <c r="G30" s="8" t="str">
        <f t="shared" si="5"/>
        <v>潘**</v>
      </c>
      <c r="H30" s="8" t="s">
        <v>34</v>
      </c>
      <c r="I30" s="8" t="s">
        <v>87</v>
      </c>
      <c r="J30" s="8" t="s">
        <v>87</v>
      </c>
      <c r="K30" s="8" t="s">
        <v>115</v>
      </c>
      <c r="L30" s="9" t="s">
        <v>170</v>
      </c>
      <c r="M30" s="9" t="s">
        <v>154</v>
      </c>
      <c r="N30" s="9" t="s">
        <v>38</v>
      </c>
      <c r="O30" s="8" t="s">
        <v>39</v>
      </c>
      <c r="P30" s="8"/>
      <c r="Q30" s="15"/>
      <c r="R30" s="9" t="s">
        <v>39</v>
      </c>
      <c r="S30" s="9" t="s">
        <v>51</v>
      </c>
      <c r="T30" s="8" t="s">
        <v>89</v>
      </c>
      <c r="U30" s="8">
        <v>17888836046</v>
      </c>
      <c r="V30" s="16" t="s">
        <v>171</v>
      </c>
      <c r="W30" s="16" t="s">
        <v>172</v>
      </c>
      <c r="X30" s="5" t="str">
        <f t="shared" si="0"/>
        <v>1996</v>
      </c>
      <c r="Y30" s="5" t="str">
        <f t="shared" si="1"/>
        <v>04</v>
      </c>
      <c r="Z30" s="5" t="str">
        <f t="shared" si="2"/>
        <v>05</v>
      </c>
      <c r="AA30" s="20" t="str">
        <f t="shared" si="3"/>
        <v>1996-04-05</v>
      </c>
      <c r="AB30" s="6">
        <f t="shared" si="4"/>
        <v>27.758904109589</v>
      </c>
      <c r="BK30" s="1" t="s">
        <v>44</v>
      </c>
      <c r="BL30" s="1" t="s">
        <v>44</v>
      </c>
      <c r="BN30" s="3">
        <v>45292</v>
      </c>
    </row>
    <row r="31" s="1" customFormat="1" ht="39" customHeight="1" spans="1:64">
      <c r="A31" s="1" t="s">
        <v>30</v>
      </c>
      <c r="B31" s="1" t="s">
        <v>173</v>
      </c>
      <c r="C31" s="1">
        <v>8</v>
      </c>
      <c r="D31" s="1" t="s">
        <v>174</v>
      </c>
      <c r="E31" s="1" t="s">
        <v>175</v>
      </c>
      <c r="F31" s="8">
        <v>29</v>
      </c>
      <c r="G31" s="8" t="str">
        <f t="shared" si="5"/>
        <v>魏**</v>
      </c>
      <c r="H31" s="8" t="s">
        <v>34</v>
      </c>
      <c r="I31" s="8" t="s">
        <v>87</v>
      </c>
      <c r="J31" s="8" t="s">
        <v>87</v>
      </c>
      <c r="K31" s="8" t="s">
        <v>176</v>
      </c>
      <c r="L31" s="9" t="s">
        <v>177</v>
      </c>
      <c r="M31" s="9" t="s">
        <v>177</v>
      </c>
      <c r="N31" s="9" t="s">
        <v>38</v>
      </c>
      <c r="O31" s="8" t="s">
        <v>39</v>
      </c>
      <c r="P31" s="8"/>
      <c r="Q31" s="15"/>
      <c r="R31" s="9" t="s">
        <v>39</v>
      </c>
      <c r="S31" s="9" t="s">
        <v>51</v>
      </c>
      <c r="T31" s="8" t="s">
        <v>89</v>
      </c>
      <c r="U31" s="8">
        <v>18738946161</v>
      </c>
      <c r="V31" s="16" t="s">
        <v>178</v>
      </c>
      <c r="W31" s="16" t="s">
        <v>179</v>
      </c>
      <c r="X31" s="5" t="s">
        <v>180</v>
      </c>
      <c r="Y31" s="5" t="s">
        <v>181</v>
      </c>
      <c r="Z31" s="5" t="s">
        <v>182</v>
      </c>
      <c r="AA31" s="20" t="s">
        <v>183</v>
      </c>
      <c r="AB31" s="6">
        <f t="shared" ref="AB31:AB53" si="6">(BN31-AA31)/365</f>
        <v>-97.3013698630137</v>
      </c>
      <c r="BH31" s="1" t="s">
        <v>44</v>
      </c>
      <c r="BI31" s="1" t="s">
        <v>44</v>
      </c>
      <c r="BK31" s="1" t="s">
        <v>44</v>
      </c>
      <c r="BL31" s="1" t="s">
        <v>44</v>
      </c>
    </row>
    <row r="32" s="1" customFormat="1" ht="39" customHeight="1" spans="1:64">
      <c r="A32" s="1" t="s">
        <v>30</v>
      </c>
      <c r="B32" s="1" t="s">
        <v>173</v>
      </c>
      <c r="C32" s="1">
        <v>8</v>
      </c>
      <c r="D32" s="1" t="s">
        <v>174</v>
      </c>
      <c r="E32" s="1" t="s">
        <v>184</v>
      </c>
      <c r="F32" s="8">
        <v>30</v>
      </c>
      <c r="G32" s="8" t="s">
        <v>185</v>
      </c>
      <c r="H32" s="8" t="s">
        <v>98</v>
      </c>
      <c r="I32" s="8" t="s">
        <v>87</v>
      </c>
      <c r="J32" s="8" t="s">
        <v>87</v>
      </c>
      <c r="K32" s="8" t="s">
        <v>176</v>
      </c>
      <c r="L32" s="9" t="s">
        <v>176</v>
      </c>
      <c r="M32" s="9" t="s">
        <v>176</v>
      </c>
      <c r="N32" s="8" t="s">
        <v>39</v>
      </c>
      <c r="O32" s="9" t="s">
        <v>38</v>
      </c>
      <c r="P32" s="13" t="s">
        <v>186</v>
      </c>
      <c r="Q32" s="18">
        <v>2024</v>
      </c>
      <c r="R32" s="9" t="s">
        <v>39</v>
      </c>
      <c r="S32" s="9" t="s">
        <v>51</v>
      </c>
      <c r="T32" s="8" t="s">
        <v>41</v>
      </c>
      <c r="U32" s="8">
        <v>15101116568</v>
      </c>
      <c r="V32" s="16" t="s">
        <v>187</v>
      </c>
      <c r="W32" s="16" t="s">
        <v>188</v>
      </c>
      <c r="X32" s="5" t="s">
        <v>189</v>
      </c>
      <c r="Y32" s="5" t="s">
        <v>190</v>
      </c>
      <c r="Z32" s="5" t="s">
        <v>191</v>
      </c>
      <c r="AA32" s="20" t="s">
        <v>192</v>
      </c>
      <c r="AB32" s="6">
        <f t="shared" si="6"/>
        <v>-89.5972602739726</v>
      </c>
      <c r="BH32" s="1" t="s">
        <v>44</v>
      </c>
      <c r="BI32" s="1" t="s">
        <v>44</v>
      </c>
      <c r="BK32" s="1" t="s">
        <v>44</v>
      </c>
      <c r="BL32" s="1" t="s">
        <v>44</v>
      </c>
    </row>
    <row r="33" s="1" customFormat="1" ht="39" customHeight="1" spans="1:64">
      <c r="A33" s="1" t="s">
        <v>30</v>
      </c>
      <c r="B33" s="1" t="s">
        <v>173</v>
      </c>
      <c r="C33" s="1">
        <v>8</v>
      </c>
      <c r="D33" s="1" t="s">
        <v>174</v>
      </c>
      <c r="E33" s="1" t="s">
        <v>193</v>
      </c>
      <c r="F33" s="8">
        <v>31</v>
      </c>
      <c r="G33" s="8" t="s">
        <v>104</v>
      </c>
      <c r="H33" s="8" t="s">
        <v>98</v>
      </c>
      <c r="I33" s="8" t="s">
        <v>87</v>
      </c>
      <c r="J33" s="8" t="s">
        <v>87</v>
      </c>
      <c r="K33" s="8" t="s">
        <v>194</v>
      </c>
      <c r="L33" s="9" t="s">
        <v>176</v>
      </c>
      <c r="M33" s="9" t="s">
        <v>176</v>
      </c>
      <c r="N33" s="8" t="s">
        <v>39</v>
      </c>
      <c r="O33" s="9" t="s">
        <v>38</v>
      </c>
      <c r="P33" s="8" t="s">
        <v>195</v>
      </c>
      <c r="Q33" s="18">
        <v>2024</v>
      </c>
      <c r="R33" s="9" t="s">
        <v>39</v>
      </c>
      <c r="S33" s="9" t="s">
        <v>40</v>
      </c>
      <c r="T33" s="8" t="s">
        <v>41</v>
      </c>
      <c r="U33" s="8">
        <v>13161007269</v>
      </c>
      <c r="V33" s="16" t="s">
        <v>196</v>
      </c>
      <c r="W33" s="16" t="s">
        <v>197</v>
      </c>
      <c r="X33" s="5" t="s">
        <v>198</v>
      </c>
      <c r="Y33" s="5" t="s">
        <v>199</v>
      </c>
      <c r="Z33" s="5" t="s">
        <v>191</v>
      </c>
      <c r="AA33" s="20" t="s">
        <v>200</v>
      </c>
      <c r="AB33" s="6">
        <f t="shared" si="6"/>
        <v>-92.4328767123288</v>
      </c>
      <c r="BH33" s="1" t="s">
        <v>44</v>
      </c>
      <c r="BI33" s="1" t="s">
        <v>44</v>
      </c>
      <c r="BK33" s="1" t="s">
        <v>44</v>
      </c>
      <c r="BL33" s="1" t="s">
        <v>44</v>
      </c>
    </row>
    <row r="34" s="1" customFormat="1" ht="39" customHeight="1" spans="1:64">
      <c r="A34" s="1" t="s">
        <v>30</v>
      </c>
      <c r="B34" s="1" t="s">
        <v>173</v>
      </c>
      <c r="C34" s="1">
        <v>8</v>
      </c>
      <c r="D34" s="1" t="s">
        <v>174</v>
      </c>
      <c r="E34" s="1" t="s">
        <v>201</v>
      </c>
      <c r="F34" s="8">
        <v>32</v>
      </c>
      <c r="G34" s="8" t="str">
        <f t="shared" si="5"/>
        <v>潘**</v>
      </c>
      <c r="H34" s="8" t="s">
        <v>34</v>
      </c>
      <c r="I34" s="8" t="s">
        <v>87</v>
      </c>
      <c r="J34" s="8" t="s">
        <v>87</v>
      </c>
      <c r="K34" s="11" t="s">
        <v>177</v>
      </c>
      <c r="L34" s="9" t="s">
        <v>177</v>
      </c>
      <c r="M34" s="9" t="s">
        <v>202</v>
      </c>
      <c r="N34" s="9" t="s">
        <v>38</v>
      </c>
      <c r="O34" s="8" t="s">
        <v>39</v>
      </c>
      <c r="P34" s="8"/>
      <c r="Q34" s="15"/>
      <c r="R34" s="9" t="s">
        <v>39</v>
      </c>
      <c r="S34" s="9" t="s">
        <v>51</v>
      </c>
      <c r="T34" s="8" t="s">
        <v>89</v>
      </c>
      <c r="U34" s="8">
        <v>15762397630</v>
      </c>
      <c r="V34" s="16" t="s">
        <v>203</v>
      </c>
      <c r="W34" s="16" t="s">
        <v>204</v>
      </c>
      <c r="X34" s="5" t="s">
        <v>198</v>
      </c>
      <c r="Y34" s="5" t="s">
        <v>205</v>
      </c>
      <c r="Z34" s="5" t="s">
        <v>205</v>
      </c>
      <c r="AA34" s="20" t="s">
        <v>206</v>
      </c>
      <c r="AB34" s="6">
        <f t="shared" si="6"/>
        <v>-92.1534246575342</v>
      </c>
      <c r="BH34" s="1" t="s">
        <v>44</v>
      </c>
      <c r="BI34" s="1" t="s">
        <v>44</v>
      </c>
      <c r="BK34" s="1" t="s">
        <v>44</v>
      </c>
      <c r="BL34" s="1" t="s">
        <v>44</v>
      </c>
    </row>
    <row r="35" ht="39" customHeight="1" spans="1:66">
      <c r="A35" s="1" t="s">
        <v>30</v>
      </c>
      <c r="B35" s="1" t="s">
        <v>173</v>
      </c>
      <c r="C35" s="1">
        <v>9</v>
      </c>
      <c r="D35" s="1" t="s">
        <v>174</v>
      </c>
      <c r="E35" s="1" t="s">
        <v>207</v>
      </c>
      <c r="F35" s="8">
        <v>33</v>
      </c>
      <c r="G35" s="8" t="s">
        <v>208</v>
      </c>
      <c r="H35" s="8" t="s">
        <v>34</v>
      </c>
      <c r="I35" s="8" t="s">
        <v>87</v>
      </c>
      <c r="J35" s="8" t="s">
        <v>87</v>
      </c>
      <c r="K35" s="8" t="s">
        <v>209</v>
      </c>
      <c r="L35" s="9" t="s">
        <v>210</v>
      </c>
      <c r="M35" s="9" t="s">
        <v>210</v>
      </c>
      <c r="N35" s="9" t="s">
        <v>38</v>
      </c>
      <c r="O35" s="8" t="s">
        <v>39</v>
      </c>
      <c r="P35" s="8"/>
      <c r="Q35" s="19"/>
      <c r="R35" s="9" t="s">
        <v>39</v>
      </c>
      <c r="S35" s="9" t="s">
        <v>51</v>
      </c>
      <c r="T35" s="8" t="s">
        <v>89</v>
      </c>
      <c r="U35" s="8">
        <v>15120000949</v>
      </c>
      <c r="V35" s="16" t="s">
        <v>211</v>
      </c>
      <c r="W35" s="16" t="s">
        <v>212</v>
      </c>
      <c r="X35" s="5" t="str">
        <f t="shared" ref="X35:X55" si="7">MID(V35,7,4)</f>
        <v>1989</v>
      </c>
      <c r="Y35" s="5" t="str">
        <f t="shared" ref="Y35:Y55" si="8">MID(V35,11,2)</f>
        <v>11</v>
      </c>
      <c r="Z35" s="5" t="str">
        <f t="shared" ref="Z35:Z55" si="9">MID(V35,13,2)</f>
        <v>15</v>
      </c>
      <c r="AA35" s="20" t="str">
        <f t="shared" ref="AA35:AA54" si="10">X35&amp;BK35&amp;Y35&amp;BL35&amp;Z35</f>
        <v>1989-11-15</v>
      </c>
      <c r="AB35" s="6">
        <f t="shared" si="6"/>
        <v>34.1506849315069</v>
      </c>
      <c r="BK35" s="1" t="s">
        <v>44</v>
      </c>
      <c r="BL35" s="1" t="s">
        <v>44</v>
      </c>
      <c r="BN35" s="3">
        <v>45292</v>
      </c>
    </row>
    <row r="36" ht="39" customHeight="1" spans="1:66">
      <c r="A36" s="1" t="s">
        <v>30</v>
      </c>
      <c r="B36" s="1" t="s">
        <v>173</v>
      </c>
      <c r="C36" s="1">
        <v>9</v>
      </c>
      <c r="D36" s="1" t="s">
        <v>174</v>
      </c>
      <c r="E36" s="1" t="s">
        <v>213</v>
      </c>
      <c r="F36" s="8">
        <v>34</v>
      </c>
      <c r="G36" s="8" t="s">
        <v>214</v>
      </c>
      <c r="H36" s="8" t="s">
        <v>34</v>
      </c>
      <c r="I36" s="8" t="s">
        <v>87</v>
      </c>
      <c r="J36" s="8" t="s">
        <v>87</v>
      </c>
      <c r="K36" s="8" t="s">
        <v>215</v>
      </c>
      <c r="L36" s="9" t="s">
        <v>210</v>
      </c>
      <c r="M36" s="9" t="s">
        <v>210</v>
      </c>
      <c r="N36" s="12" t="s">
        <v>38</v>
      </c>
      <c r="O36" s="8" t="s">
        <v>38</v>
      </c>
      <c r="P36" s="8" t="s">
        <v>216</v>
      </c>
      <c r="Q36" s="19">
        <v>2024.5</v>
      </c>
      <c r="R36" s="9" t="s">
        <v>39</v>
      </c>
      <c r="S36" s="9" t="s">
        <v>40</v>
      </c>
      <c r="T36" s="8" t="s">
        <v>41</v>
      </c>
      <c r="U36" s="8">
        <v>18311053727</v>
      </c>
      <c r="V36" s="16" t="s">
        <v>217</v>
      </c>
      <c r="W36" s="16" t="s">
        <v>218</v>
      </c>
      <c r="X36" s="5" t="str">
        <f t="shared" si="7"/>
        <v>1989</v>
      </c>
      <c r="Y36" s="5" t="str">
        <f t="shared" si="8"/>
        <v>07</v>
      </c>
      <c r="Z36" s="5" t="str">
        <f t="shared" si="9"/>
        <v>28</v>
      </c>
      <c r="AA36" s="20" t="str">
        <f t="shared" si="10"/>
        <v>1989-07-28</v>
      </c>
      <c r="AB36" s="6">
        <f t="shared" si="6"/>
        <v>34.4520547945205</v>
      </c>
      <c r="BK36" s="1" t="s">
        <v>44</v>
      </c>
      <c r="BL36" s="1" t="s">
        <v>44</v>
      </c>
      <c r="BN36" s="3">
        <v>45292</v>
      </c>
    </row>
    <row r="37" ht="39" customHeight="1" spans="1:66">
      <c r="A37" s="1" t="s">
        <v>30</v>
      </c>
      <c r="B37" s="1" t="s">
        <v>173</v>
      </c>
      <c r="C37" s="1">
        <v>9</v>
      </c>
      <c r="D37" s="1" t="s">
        <v>174</v>
      </c>
      <c r="E37" s="1" t="s">
        <v>219</v>
      </c>
      <c r="F37" s="8">
        <v>35</v>
      </c>
      <c r="G37" s="8" t="str">
        <f t="shared" ref="G36:G67" si="11">REPLACE(E37,2,2,"**")</f>
        <v>郑**</v>
      </c>
      <c r="H37" s="8" t="s">
        <v>34</v>
      </c>
      <c r="I37" s="8" t="s">
        <v>87</v>
      </c>
      <c r="J37" s="8" t="s">
        <v>87</v>
      </c>
      <c r="K37" s="8" t="s">
        <v>220</v>
      </c>
      <c r="L37" s="9" t="s">
        <v>209</v>
      </c>
      <c r="M37" s="9" t="s">
        <v>210</v>
      </c>
      <c r="N37" s="9" t="s">
        <v>38</v>
      </c>
      <c r="O37" s="8" t="s">
        <v>39</v>
      </c>
      <c r="P37" s="8"/>
      <c r="Q37" s="19"/>
      <c r="R37" s="9" t="s">
        <v>39</v>
      </c>
      <c r="S37" s="9" t="s">
        <v>51</v>
      </c>
      <c r="T37" s="8" t="s">
        <v>89</v>
      </c>
      <c r="U37" s="8">
        <v>18800110693</v>
      </c>
      <c r="V37" s="16" t="s">
        <v>221</v>
      </c>
      <c r="W37" s="16" t="s">
        <v>222</v>
      </c>
      <c r="X37" s="5" t="str">
        <f t="shared" si="7"/>
        <v>1992</v>
      </c>
      <c r="Y37" s="5" t="str">
        <f t="shared" si="8"/>
        <v>08</v>
      </c>
      <c r="Z37" s="5" t="str">
        <f t="shared" si="9"/>
        <v>27</v>
      </c>
      <c r="AA37" s="20" t="str">
        <f t="shared" si="10"/>
        <v>1992-08-27</v>
      </c>
      <c r="AB37" s="6">
        <f t="shared" si="6"/>
        <v>31.3671232876712</v>
      </c>
      <c r="BK37" s="1" t="s">
        <v>44</v>
      </c>
      <c r="BL37" s="1" t="s">
        <v>44</v>
      </c>
      <c r="BN37" s="3">
        <v>45292</v>
      </c>
    </row>
    <row r="38" ht="39" customHeight="1" spans="1:66">
      <c r="A38" s="1" t="s">
        <v>30</v>
      </c>
      <c r="B38" s="1" t="s">
        <v>173</v>
      </c>
      <c r="C38" s="1">
        <v>9</v>
      </c>
      <c r="D38" s="1" t="s">
        <v>174</v>
      </c>
      <c r="E38" s="1" t="s">
        <v>223</v>
      </c>
      <c r="F38" s="8">
        <v>36</v>
      </c>
      <c r="G38" s="8" t="str">
        <f t="shared" si="11"/>
        <v>陈**</v>
      </c>
      <c r="H38" s="8" t="s">
        <v>34</v>
      </c>
      <c r="I38" s="8" t="s">
        <v>87</v>
      </c>
      <c r="J38" s="8" t="s">
        <v>87</v>
      </c>
      <c r="K38" s="11" t="s">
        <v>224</v>
      </c>
      <c r="L38" s="9" t="s">
        <v>210</v>
      </c>
      <c r="M38" s="9" t="s">
        <v>225</v>
      </c>
      <c r="N38" s="9" t="s">
        <v>38</v>
      </c>
      <c r="O38" s="8" t="s">
        <v>39</v>
      </c>
      <c r="P38" s="8"/>
      <c r="Q38" s="19"/>
      <c r="R38" s="9" t="s">
        <v>39</v>
      </c>
      <c r="S38" s="9" t="s">
        <v>51</v>
      </c>
      <c r="T38" s="8" t="s">
        <v>89</v>
      </c>
      <c r="U38" s="8">
        <v>18507119707</v>
      </c>
      <c r="V38" s="16" t="s">
        <v>226</v>
      </c>
      <c r="W38" s="16" t="s">
        <v>227</v>
      </c>
      <c r="X38" s="5" t="str">
        <f t="shared" si="7"/>
        <v>1989</v>
      </c>
      <c r="Y38" s="5" t="str">
        <f t="shared" si="8"/>
        <v>03</v>
      </c>
      <c r="Z38" s="5" t="str">
        <f t="shared" si="9"/>
        <v>12</v>
      </c>
      <c r="AA38" s="20" t="str">
        <f t="shared" si="10"/>
        <v>1989-03-12</v>
      </c>
      <c r="AB38" s="6">
        <f t="shared" si="6"/>
        <v>34.8301369863014</v>
      </c>
      <c r="BK38" s="1" t="s">
        <v>44</v>
      </c>
      <c r="BL38" s="1" t="s">
        <v>44</v>
      </c>
      <c r="BN38" s="3">
        <v>45292</v>
      </c>
    </row>
    <row r="39" ht="39" customHeight="1" spans="1:66">
      <c r="A39" s="1" t="s">
        <v>30</v>
      </c>
      <c r="B39" s="1" t="s">
        <v>228</v>
      </c>
      <c r="C39" s="1">
        <v>10</v>
      </c>
      <c r="D39" s="1" t="s">
        <v>229</v>
      </c>
      <c r="E39" s="1" t="s">
        <v>230</v>
      </c>
      <c r="F39" s="8">
        <v>37</v>
      </c>
      <c r="G39" s="8" t="str">
        <f t="shared" si="11"/>
        <v>魏**</v>
      </c>
      <c r="H39" s="8" t="s">
        <v>34</v>
      </c>
      <c r="I39" s="8" t="s">
        <v>35</v>
      </c>
      <c r="J39" s="8" t="s">
        <v>35</v>
      </c>
      <c r="K39" s="8" t="s">
        <v>231</v>
      </c>
      <c r="L39" s="9" t="s">
        <v>232</v>
      </c>
      <c r="M39" s="9"/>
      <c r="N39" s="9" t="s">
        <v>38</v>
      </c>
      <c r="O39" s="8" t="s">
        <v>39</v>
      </c>
      <c r="P39" s="8"/>
      <c r="Q39" s="15"/>
      <c r="R39" s="9" t="s">
        <v>39</v>
      </c>
      <c r="S39" s="9" t="s">
        <v>51</v>
      </c>
      <c r="T39" s="8" t="s">
        <v>41</v>
      </c>
      <c r="U39" s="8">
        <v>13910000652</v>
      </c>
      <c r="V39" s="16" t="s">
        <v>233</v>
      </c>
      <c r="W39" s="16" t="s">
        <v>234</v>
      </c>
      <c r="X39" s="5" t="str">
        <f t="shared" si="7"/>
        <v>1998</v>
      </c>
      <c r="Y39" s="5" t="str">
        <f t="shared" si="8"/>
        <v>11</v>
      </c>
      <c r="Z39" s="5" t="str">
        <f t="shared" si="9"/>
        <v>09</v>
      </c>
      <c r="AA39" s="20" t="str">
        <f t="shared" si="10"/>
        <v>1998-11-09</v>
      </c>
      <c r="AB39" s="6">
        <f t="shared" si="6"/>
        <v>25.1616438356164</v>
      </c>
      <c r="BK39" s="1" t="s">
        <v>44</v>
      </c>
      <c r="BL39" s="1" t="s">
        <v>44</v>
      </c>
      <c r="BN39" s="3">
        <v>45292</v>
      </c>
    </row>
    <row r="40" ht="39" customHeight="1" spans="1:66">
      <c r="A40" s="1" t="s">
        <v>30</v>
      </c>
      <c r="B40" s="1" t="s">
        <v>228</v>
      </c>
      <c r="C40" s="1">
        <v>10</v>
      </c>
      <c r="D40" s="1" t="s">
        <v>229</v>
      </c>
      <c r="E40" s="1" t="s">
        <v>235</v>
      </c>
      <c r="F40" s="8">
        <v>38</v>
      </c>
      <c r="G40" s="8" t="str">
        <f t="shared" si="11"/>
        <v>赵**</v>
      </c>
      <c r="H40" s="8" t="s">
        <v>34</v>
      </c>
      <c r="I40" s="8" t="s">
        <v>35</v>
      </c>
      <c r="J40" s="8" t="s">
        <v>35</v>
      </c>
      <c r="K40" s="8" t="s">
        <v>46</v>
      </c>
      <c r="L40" s="9" t="s">
        <v>47</v>
      </c>
      <c r="M40" s="9"/>
      <c r="N40" s="9" t="s">
        <v>38</v>
      </c>
      <c r="O40" s="8" t="s">
        <v>39</v>
      </c>
      <c r="P40" s="8"/>
      <c r="Q40" s="15"/>
      <c r="R40" s="9" t="s">
        <v>39</v>
      </c>
      <c r="S40" s="9" t="s">
        <v>51</v>
      </c>
      <c r="T40" s="8" t="s">
        <v>41</v>
      </c>
      <c r="U40" s="8">
        <v>18501021686</v>
      </c>
      <c r="V40" s="16" t="s">
        <v>236</v>
      </c>
      <c r="W40" s="16" t="s">
        <v>237</v>
      </c>
      <c r="X40" s="5" t="str">
        <f t="shared" si="7"/>
        <v>1999</v>
      </c>
      <c r="Y40" s="5" t="str">
        <f t="shared" si="8"/>
        <v>05</v>
      </c>
      <c r="Z40" s="5" t="str">
        <f t="shared" si="9"/>
        <v>08</v>
      </c>
      <c r="AA40" s="20" t="str">
        <f t="shared" si="10"/>
        <v>1999-05-08</v>
      </c>
      <c r="AB40" s="6">
        <f t="shared" si="6"/>
        <v>24.6684931506849</v>
      </c>
      <c r="BK40" s="1" t="s">
        <v>44</v>
      </c>
      <c r="BL40" s="1" t="s">
        <v>44</v>
      </c>
      <c r="BN40" s="3">
        <v>45292</v>
      </c>
    </row>
    <row r="41" ht="39" customHeight="1" spans="1:66">
      <c r="A41" s="1" t="s">
        <v>30</v>
      </c>
      <c r="B41" s="1" t="s">
        <v>228</v>
      </c>
      <c r="C41" s="1">
        <v>10</v>
      </c>
      <c r="D41" s="1" t="s">
        <v>229</v>
      </c>
      <c r="E41" s="1" t="s">
        <v>238</v>
      </c>
      <c r="F41" s="8">
        <v>39</v>
      </c>
      <c r="G41" s="8" t="s">
        <v>239</v>
      </c>
      <c r="H41" s="8" t="s">
        <v>34</v>
      </c>
      <c r="I41" s="8" t="s">
        <v>35</v>
      </c>
      <c r="J41" s="8" t="s">
        <v>35</v>
      </c>
      <c r="K41" s="8" t="s">
        <v>75</v>
      </c>
      <c r="L41" s="9" t="s">
        <v>240</v>
      </c>
      <c r="M41" s="9"/>
      <c r="N41" s="9" t="s">
        <v>38</v>
      </c>
      <c r="O41" s="8" t="s">
        <v>39</v>
      </c>
      <c r="P41" s="8"/>
      <c r="Q41" s="15"/>
      <c r="R41" s="9" t="s">
        <v>39</v>
      </c>
      <c r="S41" s="9" t="s">
        <v>51</v>
      </c>
      <c r="T41" s="8" t="s">
        <v>41</v>
      </c>
      <c r="U41" s="8">
        <v>15110196033</v>
      </c>
      <c r="V41" s="16" t="s">
        <v>241</v>
      </c>
      <c r="W41" s="16" t="s">
        <v>242</v>
      </c>
      <c r="X41" s="5" t="str">
        <f t="shared" si="7"/>
        <v>1998</v>
      </c>
      <c r="Y41" s="5" t="str">
        <f t="shared" si="8"/>
        <v>12</v>
      </c>
      <c r="Z41" s="5" t="str">
        <f t="shared" si="9"/>
        <v>28</v>
      </c>
      <c r="AA41" s="20" t="str">
        <f t="shared" si="10"/>
        <v>1998-12-28</v>
      </c>
      <c r="AB41" s="6">
        <f t="shared" si="6"/>
        <v>25.027397260274</v>
      </c>
      <c r="BK41" s="1" t="s">
        <v>44</v>
      </c>
      <c r="BL41" s="1" t="s">
        <v>44</v>
      </c>
      <c r="BN41" s="3">
        <v>45292</v>
      </c>
    </row>
    <row r="42" ht="39" customHeight="1" spans="1:66">
      <c r="A42" s="1" t="s">
        <v>30</v>
      </c>
      <c r="B42" s="1" t="s">
        <v>228</v>
      </c>
      <c r="C42" s="1">
        <v>10</v>
      </c>
      <c r="D42" s="1" t="s">
        <v>229</v>
      </c>
      <c r="E42" s="1" t="s">
        <v>243</v>
      </c>
      <c r="F42" s="8">
        <v>40</v>
      </c>
      <c r="G42" s="8" t="str">
        <f t="shared" si="11"/>
        <v>屈**</v>
      </c>
      <c r="H42" s="8" t="s">
        <v>34</v>
      </c>
      <c r="I42" s="8" t="s">
        <v>35</v>
      </c>
      <c r="J42" s="8" t="s">
        <v>35</v>
      </c>
      <c r="K42" s="11" t="s">
        <v>231</v>
      </c>
      <c r="L42" s="9" t="s">
        <v>232</v>
      </c>
      <c r="M42" s="9"/>
      <c r="N42" s="9" t="s">
        <v>38</v>
      </c>
      <c r="O42" s="8" t="s">
        <v>39</v>
      </c>
      <c r="P42" s="8"/>
      <c r="Q42" s="15"/>
      <c r="R42" s="9" t="s">
        <v>39</v>
      </c>
      <c r="S42" s="9" t="s">
        <v>51</v>
      </c>
      <c r="T42" s="8" t="s">
        <v>41</v>
      </c>
      <c r="U42" s="8">
        <v>18810356516</v>
      </c>
      <c r="V42" s="16" t="s">
        <v>244</v>
      </c>
      <c r="W42" s="16" t="s">
        <v>245</v>
      </c>
      <c r="X42" s="5" t="str">
        <f t="shared" si="7"/>
        <v>1998</v>
      </c>
      <c r="Y42" s="5" t="str">
        <f t="shared" si="8"/>
        <v>10</v>
      </c>
      <c r="Z42" s="5" t="str">
        <f t="shared" si="9"/>
        <v>26</v>
      </c>
      <c r="AA42" s="20" t="str">
        <f t="shared" si="10"/>
        <v>1998-10-26</v>
      </c>
      <c r="AB42" s="6">
        <f t="shared" si="6"/>
        <v>25.2</v>
      </c>
      <c r="BK42" s="1" t="s">
        <v>44</v>
      </c>
      <c r="BL42" s="1" t="s">
        <v>44</v>
      </c>
      <c r="BN42" s="3">
        <v>45292</v>
      </c>
    </row>
    <row r="43" ht="39" customHeight="1" spans="1:66">
      <c r="A43" s="1" t="s">
        <v>30</v>
      </c>
      <c r="B43" s="1" t="s">
        <v>228</v>
      </c>
      <c r="C43" s="1">
        <v>10</v>
      </c>
      <c r="D43" s="1" t="s">
        <v>229</v>
      </c>
      <c r="E43" s="1" t="s">
        <v>246</v>
      </c>
      <c r="F43" s="8">
        <v>41</v>
      </c>
      <c r="G43" s="8" t="str">
        <f t="shared" si="11"/>
        <v>孙**</v>
      </c>
      <c r="H43" s="8" t="s">
        <v>34</v>
      </c>
      <c r="I43" s="8" t="s">
        <v>35</v>
      </c>
      <c r="J43" s="8" t="s">
        <v>35</v>
      </c>
      <c r="K43" s="8" t="s">
        <v>247</v>
      </c>
      <c r="L43" s="9" t="s">
        <v>248</v>
      </c>
      <c r="M43" s="9"/>
      <c r="N43" s="9" t="s">
        <v>38</v>
      </c>
      <c r="O43" s="8" t="s">
        <v>39</v>
      </c>
      <c r="P43" s="8"/>
      <c r="Q43" s="15"/>
      <c r="R43" s="9" t="s">
        <v>39</v>
      </c>
      <c r="S43" s="9" t="s">
        <v>51</v>
      </c>
      <c r="T43" s="8" t="s">
        <v>41</v>
      </c>
      <c r="U43" s="8">
        <v>15510354795</v>
      </c>
      <c r="V43" s="16" t="s">
        <v>249</v>
      </c>
      <c r="W43" s="16" t="s">
        <v>250</v>
      </c>
      <c r="X43" s="5" t="str">
        <f t="shared" si="7"/>
        <v>1999</v>
      </c>
      <c r="Y43" s="5" t="str">
        <f t="shared" si="8"/>
        <v>03</v>
      </c>
      <c r="Z43" s="5" t="str">
        <f t="shared" si="9"/>
        <v>10</v>
      </c>
      <c r="AA43" s="20" t="str">
        <f t="shared" si="10"/>
        <v>1999-03-10</v>
      </c>
      <c r="AB43" s="6">
        <f t="shared" si="6"/>
        <v>24.8301369863014</v>
      </c>
      <c r="BK43" s="1" t="s">
        <v>44</v>
      </c>
      <c r="BL43" s="1" t="s">
        <v>44</v>
      </c>
      <c r="BN43" s="3">
        <v>45292</v>
      </c>
    </row>
    <row r="44" ht="39" customHeight="1" spans="1:66">
      <c r="A44" s="1" t="s">
        <v>30</v>
      </c>
      <c r="B44" s="1" t="s">
        <v>228</v>
      </c>
      <c r="C44" s="1">
        <v>10</v>
      </c>
      <c r="D44" s="1" t="s">
        <v>229</v>
      </c>
      <c r="E44" s="1" t="s">
        <v>251</v>
      </c>
      <c r="F44" s="8">
        <v>42</v>
      </c>
      <c r="G44" s="8" t="str">
        <f t="shared" si="11"/>
        <v>王**</v>
      </c>
      <c r="H44" s="8" t="s">
        <v>34</v>
      </c>
      <c r="I44" s="8" t="s">
        <v>87</v>
      </c>
      <c r="J44" s="8" t="s">
        <v>87</v>
      </c>
      <c r="K44" s="8" t="s">
        <v>231</v>
      </c>
      <c r="L44" s="9" t="s">
        <v>252</v>
      </c>
      <c r="M44" s="9" t="s">
        <v>253</v>
      </c>
      <c r="N44" s="9" t="s">
        <v>38</v>
      </c>
      <c r="O44" s="8" t="s">
        <v>39</v>
      </c>
      <c r="P44" s="8"/>
      <c r="Q44" s="15"/>
      <c r="R44" s="9" t="s">
        <v>39</v>
      </c>
      <c r="S44" s="9" t="s">
        <v>51</v>
      </c>
      <c r="T44" s="8" t="s">
        <v>89</v>
      </c>
      <c r="U44" s="8">
        <v>18617812892</v>
      </c>
      <c r="V44" s="16" t="s">
        <v>254</v>
      </c>
      <c r="W44" s="16" t="s">
        <v>255</v>
      </c>
      <c r="X44" s="5" t="str">
        <f t="shared" si="7"/>
        <v>1994</v>
      </c>
      <c r="Y44" s="5" t="str">
        <f t="shared" si="8"/>
        <v>01</v>
      </c>
      <c r="Z44" s="5" t="str">
        <f t="shared" si="9"/>
        <v>28</v>
      </c>
      <c r="AA44" s="20" t="str">
        <f t="shared" si="10"/>
        <v>1994-01-28</v>
      </c>
      <c r="AB44" s="6">
        <f t="shared" si="6"/>
        <v>29.9452054794521</v>
      </c>
      <c r="BK44" s="1" t="s">
        <v>44</v>
      </c>
      <c r="BL44" s="1" t="s">
        <v>44</v>
      </c>
      <c r="BN44" s="3">
        <v>45292</v>
      </c>
    </row>
    <row r="45" ht="39" customHeight="1" spans="1:66">
      <c r="A45" s="1" t="s">
        <v>30</v>
      </c>
      <c r="B45" s="1" t="s">
        <v>228</v>
      </c>
      <c r="C45" s="1">
        <v>10</v>
      </c>
      <c r="D45" s="1" t="s">
        <v>229</v>
      </c>
      <c r="E45" s="1" t="s">
        <v>256</v>
      </c>
      <c r="F45" s="8">
        <v>43</v>
      </c>
      <c r="G45" s="8" t="str">
        <f t="shared" si="11"/>
        <v>闻**</v>
      </c>
      <c r="H45" s="8" t="s">
        <v>34</v>
      </c>
      <c r="I45" s="8" t="s">
        <v>35</v>
      </c>
      <c r="J45" s="8" t="s">
        <v>35</v>
      </c>
      <c r="K45" s="8" t="s">
        <v>257</v>
      </c>
      <c r="L45" s="9" t="s">
        <v>154</v>
      </c>
      <c r="M45" s="9"/>
      <c r="N45" s="9" t="s">
        <v>38</v>
      </c>
      <c r="O45" s="8" t="s">
        <v>39</v>
      </c>
      <c r="P45" s="8"/>
      <c r="Q45" s="15"/>
      <c r="R45" s="9" t="s">
        <v>39</v>
      </c>
      <c r="S45" s="9" t="s">
        <v>51</v>
      </c>
      <c r="T45" s="8" t="s">
        <v>41</v>
      </c>
      <c r="U45" s="8">
        <v>18810964660</v>
      </c>
      <c r="V45" s="16" t="s">
        <v>258</v>
      </c>
      <c r="W45" s="16" t="s">
        <v>259</v>
      </c>
      <c r="X45" s="5" t="str">
        <f t="shared" si="7"/>
        <v>2000</v>
      </c>
      <c r="Y45" s="5" t="str">
        <f t="shared" si="8"/>
        <v>11</v>
      </c>
      <c r="Z45" s="5" t="str">
        <f t="shared" si="9"/>
        <v>05</v>
      </c>
      <c r="AA45" s="20" t="str">
        <f t="shared" si="10"/>
        <v>2000-11-05</v>
      </c>
      <c r="AB45" s="6">
        <f t="shared" si="6"/>
        <v>23.1698630136986</v>
      </c>
      <c r="BK45" s="1" t="s">
        <v>44</v>
      </c>
      <c r="BL45" s="1" t="s">
        <v>44</v>
      </c>
      <c r="BN45" s="3">
        <v>45292</v>
      </c>
    </row>
    <row r="46" ht="39" customHeight="1" spans="1:66">
      <c r="A46" s="1" t="s">
        <v>30</v>
      </c>
      <c r="B46" s="1" t="s">
        <v>260</v>
      </c>
      <c r="C46" s="1">
        <v>3</v>
      </c>
      <c r="D46" s="1" t="s">
        <v>174</v>
      </c>
      <c r="E46" s="1" t="s">
        <v>261</v>
      </c>
      <c r="F46" s="8">
        <v>44</v>
      </c>
      <c r="G46" s="8" t="s">
        <v>262</v>
      </c>
      <c r="H46" s="8" t="s">
        <v>34</v>
      </c>
      <c r="I46" s="8" t="s">
        <v>35</v>
      </c>
      <c r="J46" s="8" t="s">
        <v>87</v>
      </c>
      <c r="K46" s="8" t="s">
        <v>115</v>
      </c>
      <c r="L46" s="9" t="s">
        <v>263</v>
      </c>
      <c r="M46" s="9" t="s">
        <v>264</v>
      </c>
      <c r="N46" s="9" t="s">
        <v>38</v>
      </c>
      <c r="O46" s="8" t="s">
        <v>39</v>
      </c>
      <c r="P46" s="8"/>
      <c r="Q46" s="15"/>
      <c r="R46" s="9"/>
      <c r="S46" s="9" t="s">
        <v>51</v>
      </c>
      <c r="T46" s="8" t="s">
        <v>41</v>
      </c>
      <c r="U46" s="16" t="s">
        <v>265</v>
      </c>
      <c r="V46" s="16" t="s">
        <v>266</v>
      </c>
      <c r="W46" s="16" t="s">
        <v>267</v>
      </c>
      <c r="X46" s="5" t="str">
        <f t="shared" si="7"/>
        <v>1995</v>
      </c>
      <c r="Y46" s="5" t="str">
        <f t="shared" si="8"/>
        <v>01</v>
      </c>
      <c r="Z46" s="5" t="str">
        <f t="shared" si="9"/>
        <v>30</v>
      </c>
      <c r="AA46" s="20" t="str">
        <f t="shared" si="10"/>
        <v>1995-01-30</v>
      </c>
      <c r="AB46" s="6">
        <f t="shared" si="6"/>
        <v>28.9397260273973</v>
      </c>
      <c r="BK46" s="1" t="s">
        <v>44</v>
      </c>
      <c r="BL46" s="1" t="s">
        <v>44</v>
      </c>
      <c r="BN46" s="3">
        <v>45292</v>
      </c>
    </row>
    <row r="47" ht="39" customHeight="1" spans="1:66">
      <c r="A47" s="1" t="s">
        <v>30</v>
      </c>
      <c r="B47" s="1" t="s">
        <v>260</v>
      </c>
      <c r="C47" s="1">
        <v>3</v>
      </c>
      <c r="D47" s="1" t="s">
        <v>174</v>
      </c>
      <c r="E47" s="1" t="s">
        <v>268</v>
      </c>
      <c r="F47" s="8">
        <v>45</v>
      </c>
      <c r="G47" s="8" t="str">
        <f t="shared" si="11"/>
        <v>钱**</v>
      </c>
      <c r="H47" s="8" t="s">
        <v>98</v>
      </c>
      <c r="I47" s="8" t="s">
        <v>35</v>
      </c>
      <c r="J47" s="8" t="s">
        <v>87</v>
      </c>
      <c r="K47" s="8" t="s">
        <v>176</v>
      </c>
      <c r="L47" s="9" t="s">
        <v>269</v>
      </c>
      <c r="M47" s="9" t="s">
        <v>240</v>
      </c>
      <c r="N47" s="12" t="s">
        <v>38</v>
      </c>
      <c r="O47" s="8" t="s">
        <v>39</v>
      </c>
      <c r="P47" s="8"/>
      <c r="Q47" s="15"/>
      <c r="R47" s="9"/>
      <c r="S47" s="9" t="s">
        <v>51</v>
      </c>
      <c r="T47" s="8" t="s">
        <v>41</v>
      </c>
      <c r="U47" s="16" t="s">
        <v>270</v>
      </c>
      <c r="V47" s="16" t="s">
        <v>271</v>
      </c>
      <c r="W47" s="16" t="s">
        <v>272</v>
      </c>
      <c r="X47" s="5" t="str">
        <f t="shared" si="7"/>
        <v>1990</v>
      </c>
      <c r="Y47" s="5" t="str">
        <f t="shared" si="8"/>
        <v>02</v>
      </c>
      <c r="Z47" s="5" t="str">
        <f t="shared" si="9"/>
        <v>08</v>
      </c>
      <c r="AA47" s="20" t="str">
        <f t="shared" si="10"/>
        <v>1990-02-08</v>
      </c>
      <c r="AB47" s="6">
        <f t="shared" si="6"/>
        <v>33.9178082191781</v>
      </c>
      <c r="BK47" s="1" t="s">
        <v>44</v>
      </c>
      <c r="BL47" s="1" t="s">
        <v>44</v>
      </c>
      <c r="BN47" s="3">
        <v>45292</v>
      </c>
    </row>
    <row r="48" ht="39" customHeight="1" spans="1:66">
      <c r="A48" s="1" t="s">
        <v>30</v>
      </c>
      <c r="B48" s="1" t="s">
        <v>260</v>
      </c>
      <c r="C48" s="1">
        <v>3</v>
      </c>
      <c r="D48" s="1" t="s">
        <v>174</v>
      </c>
      <c r="E48" s="1" t="s">
        <v>273</v>
      </c>
      <c r="F48" s="8">
        <v>46</v>
      </c>
      <c r="G48" s="8" t="str">
        <f t="shared" si="11"/>
        <v>郄**</v>
      </c>
      <c r="H48" s="8" t="s">
        <v>34</v>
      </c>
      <c r="I48" s="8" t="s">
        <v>35</v>
      </c>
      <c r="J48" s="8" t="s">
        <v>87</v>
      </c>
      <c r="K48" s="8" t="s">
        <v>115</v>
      </c>
      <c r="L48" s="9" t="s">
        <v>240</v>
      </c>
      <c r="M48" s="9" t="s">
        <v>240</v>
      </c>
      <c r="N48" s="9" t="s">
        <v>38</v>
      </c>
      <c r="O48" s="8" t="s">
        <v>39</v>
      </c>
      <c r="P48" s="8"/>
      <c r="Q48" s="15"/>
      <c r="R48" s="9"/>
      <c r="S48" s="9" t="s">
        <v>51</v>
      </c>
      <c r="T48" s="8" t="s">
        <v>89</v>
      </c>
      <c r="U48" s="16" t="s">
        <v>274</v>
      </c>
      <c r="V48" s="16" t="s">
        <v>275</v>
      </c>
      <c r="W48" s="16" t="s">
        <v>276</v>
      </c>
      <c r="X48" s="5" t="str">
        <f t="shared" si="7"/>
        <v>1995</v>
      </c>
      <c r="Y48" s="5" t="str">
        <f t="shared" si="8"/>
        <v>11</v>
      </c>
      <c r="Z48" s="5" t="str">
        <f t="shared" si="9"/>
        <v>29</v>
      </c>
      <c r="AA48" s="20" t="str">
        <f t="shared" si="10"/>
        <v>1995-11-29</v>
      </c>
      <c r="AB48" s="6">
        <f t="shared" si="6"/>
        <v>28.1095890410959</v>
      </c>
      <c r="BK48" s="1" t="s">
        <v>44</v>
      </c>
      <c r="BL48" s="1" t="s">
        <v>44</v>
      </c>
      <c r="BN48" s="3">
        <v>45292</v>
      </c>
    </row>
    <row r="49" ht="39" customHeight="1" spans="1:66">
      <c r="A49" s="1" t="s">
        <v>30</v>
      </c>
      <c r="B49" s="1" t="s">
        <v>260</v>
      </c>
      <c r="C49" s="1">
        <v>3</v>
      </c>
      <c r="D49" s="1" t="s">
        <v>174</v>
      </c>
      <c r="E49" s="1" t="s">
        <v>277</v>
      </c>
      <c r="F49" s="8">
        <v>47</v>
      </c>
      <c r="G49" s="8" t="str">
        <f t="shared" si="11"/>
        <v>马**</v>
      </c>
      <c r="H49" s="8" t="s">
        <v>34</v>
      </c>
      <c r="I49" s="8" t="s">
        <v>35</v>
      </c>
      <c r="J49" s="8" t="s">
        <v>87</v>
      </c>
      <c r="K49" s="11" t="s">
        <v>278</v>
      </c>
      <c r="L49" s="9" t="s">
        <v>240</v>
      </c>
      <c r="M49" s="9" t="s">
        <v>240</v>
      </c>
      <c r="N49" s="9" t="s">
        <v>39</v>
      </c>
      <c r="O49" s="8" t="s">
        <v>38</v>
      </c>
      <c r="P49" s="8" t="s">
        <v>240</v>
      </c>
      <c r="Q49" s="15"/>
      <c r="R49" s="9"/>
      <c r="S49" s="9" t="s">
        <v>40</v>
      </c>
      <c r="T49" s="8" t="s">
        <v>41</v>
      </c>
      <c r="U49" s="16" t="s">
        <v>279</v>
      </c>
      <c r="V49" s="16" t="s">
        <v>280</v>
      </c>
      <c r="W49" s="16" t="s">
        <v>281</v>
      </c>
      <c r="X49" s="5" t="str">
        <f t="shared" si="7"/>
        <v>1989</v>
      </c>
      <c r="Y49" s="5" t="str">
        <f t="shared" si="8"/>
        <v>04</v>
      </c>
      <c r="Z49" s="5" t="str">
        <f t="shared" si="9"/>
        <v>13</v>
      </c>
      <c r="AA49" s="20" t="str">
        <f t="shared" si="10"/>
        <v>1989-04-13</v>
      </c>
      <c r="AB49" s="6">
        <f t="shared" si="6"/>
        <v>34.7424657534247</v>
      </c>
      <c r="BK49" s="1" t="s">
        <v>44</v>
      </c>
      <c r="BL49" s="1" t="s">
        <v>44</v>
      </c>
      <c r="BN49" s="3">
        <v>45292</v>
      </c>
    </row>
    <row r="50" ht="39" customHeight="1" spans="1:66">
      <c r="A50" s="1" t="s">
        <v>30</v>
      </c>
      <c r="B50" s="1" t="s">
        <v>260</v>
      </c>
      <c r="C50" s="1">
        <v>3</v>
      </c>
      <c r="D50" s="1" t="s">
        <v>174</v>
      </c>
      <c r="E50" s="1" t="s">
        <v>282</v>
      </c>
      <c r="F50" s="8">
        <v>48</v>
      </c>
      <c r="G50" s="8" t="str">
        <f t="shared" si="11"/>
        <v>吉**</v>
      </c>
      <c r="H50" s="8" t="s">
        <v>34</v>
      </c>
      <c r="I50" s="8" t="s">
        <v>35</v>
      </c>
      <c r="J50" s="8" t="s">
        <v>87</v>
      </c>
      <c r="K50" s="8" t="s">
        <v>177</v>
      </c>
      <c r="L50" s="9" t="s">
        <v>177</v>
      </c>
      <c r="M50" s="9" t="s">
        <v>177</v>
      </c>
      <c r="N50" s="9" t="s">
        <v>38</v>
      </c>
      <c r="O50" s="8" t="s">
        <v>39</v>
      </c>
      <c r="P50" s="8"/>
      <c r="Q50" s="15"/>
      <c r="R50" s="9"/>
      <c r="S50" s="9" t="s">
        <v>40</v>
      </c>
      <c r="T50" s="8" t="s">
        <v>89</v>
      </c>
      <c r="U50" s="16" t="s">
        <v>283</v>
      </c>
      <c r="V50" s="16" t="s">
        <v>284</v>
      </c>
      <c r="W50" s="16" t="s">
        <v>285</v>
      </c>
      <c r="X50" s="5" t="str">
        <f t="shared" si="7"/>
        <v>1990</v>
      </c>
      <c r="Y50" s="5" t="str">
        <f t="shared" si="8"/>
        <v>05</v>
      </c>
      <c r="Z50" s="5" t="str">
        <f t="shared" si="9"/>
        <v>20</v>
      </c>
      <c r="AA50" s="20" t="str">
        <f t="shared" si="10"/>
        <v>1990-05-20</v>
      </c>
      <c r="AB50" s="6">
        <f t="shared" si="6"/>
        <v>33.641095890411</v>
      </c>
      <c r="BK50" s="1" t="s">
        <v>44</v>
      </c>
      <c r="BL50" s="1" t="s">
        <v>44</v>
      </c>
      <c r="BN50" s="3">
        <v>45292</v>
      </c>
    </row>
    <row r="51" ht="39" customHeight="1" spans="1:66">
      <c r="A51" s="1" t="s">
        <v>30</v>
      </c>
      <c r="B51" s="1" t="s">
        <v>260</v>
      </c>
      <c r="C51" s="1">
        <v>3</v>
      </c>
      <c r="D51" s="1" t="s">
        <v>174</v>
      </c>
      <c r="E51" s="1" t="s">
        <v>286</v>
      </c>
      <c r="F51" s="8">
        <v>49</v>
      </c>
      <c r="G51" s="8" t="s">
        <v>287</v>
      </c>
      <c r="H51" s="8" t="s">
        <v>34</v>
      </c>
      <c r="I51" s="8" t="s">
        <v>35</v>
      </c>
      <c r="J51" s="8" t="s">
        <v>87</v>
      </c>
      <c r="K51" s="8" t="s">
        <v>288</v>
      </c>
      <c r="L51" s="9" t="s">
        <v>240</v>
      </c>
      <c r="M51" s="9" t="s">
        <v>240</v>
      </c>
      <c r="N51" s="9" t="s">
        <v>38</v>
      </c>
      <c r="O51" s="8" t="s">
        <v>39</v>
      </c>
      <c r="P51" s="8"/>
      <c r="Q51" s="15"/>
      <c r="R51" s="9"/>
      <c r="S51" s="9" t="s">
        <v>40</v>
      </c>
      <c r="T51" s="8" t="s">
        <v>89</v>
      </c>
      <c r="U51" s="16" t="s">
        <v>289</v>
      </c>
      <c r="V51" s="16" t="s">
        <v>290</v>
      </c>
      <c r="W51" s="16" t="s">
        <v>291</v>
      </c>
      <c r="X51" s="5" t="str">
        <f t="shared" si="7"/>
        <v>1994</v>
      </c>
      <c r="Y51" s="5" t="str">
        <f t="shared" si="8"/>
        <v>10</v>
      </c>
      <c r="Z51" s="5" t="str">
        <f t="shared" si="9"/>
        <v>30</v>
      </c>
      <c r="AA51" s="20" t="str">
        <f t="shared" si="10"/>
        <v>1994-10-30</v>
      </c>
      <c r="AB51" s="6">
        <f t="shared" si="6"/>
        <v>29.1917808219178</v>
      </c>
      <c r="BK51" s="1" t="s">
        <v>44</v>
      </c>
      <c r="BL51" s="1" t="s">
        <v>44</v>
      </c>
      <c r="BN51" s="3">
        <v>45292</v>
      </c>
    </row>
    <row r="52" ht="39" customHeight="1" spans="1:66">
      <c r="A52" s="1" t="s">
        <v>30</v>
      </c>
      <c r="B52" s="1" t="s">
        <v>260</v>
      </c>
      <c r="C52" s="1">
        <v>3</v>
      </c>
      <c r="D52" s="1" t="s">
        <v>174</v>
      </c>
      <c r="E52" s="1" t="s">
        <v>292</v>
      </c>
      <c r="F52" s="8">
        <v>50</v>
      </c>
      <c r="G52" s="8" t="str">
        <f t="shared" si="11"/>
        <v>范**</v>
      </c>
      <c r="H52" s="8" t="s">
        <v>34</v>
      </c>
      <c r="I52" s="8" t="s">
        <v>35</v>
      </c>
      <c r="J52" s="8" t="s">
        <v>87</v>
      </c>
      <c r="K52" s="8" t="s">
        <v>177</v>
      </c>
      <c r="L52" s="9" t="s">
        <v>293</v>
      </c>
      <c r="M52" s="9" t="s">
        <v>294</v>
      </c>
      <c r="N52" s="9" t="s">
        <v>38</v>
      </c>
      <c r="O52" s="8" t="s">
        <v>39</v>
      </c>
      <c r="P52" s="8"/>
      <c r="Q52" s="15"/>
      <c r="R52" s="9"/>
      <c r="S52" s="9" t="s">
        <v>40</v>
      </c>
      <c r="T52" s="8" t="s">
        <v>89</v>
      </c>
      <c r="U52" s="16" t="s">
        <v>295</v>
      </c>
      <c r="V52" s="16" t="s">
        <v>296</v>
      </c>
      <c r="W52" s="16" t="s">
        <v>297</v>
      </c>
      <c r="X52" s="5" t="str">
        <f t="shared" si="7"/>
        <v>1994</v>
      </c>
      <c r="Y52" s="5" t="str">
        <f t="shared" si="8"/>
        <v>10</v>
      </c>
      <c r="Z52" s="5" t="str">
        <f t="shared" si="9"/>
        <v>20</v>
      </c>
      <c r="AA52" s="20" t="str">
        <f t="shared" si="10"/>
        <v>1994-10-20</v>
      </c>
      <c r="AB52" s="6">
        <f t="shared" si="6"/>
        <v>29.2191780821918</v>
      </c>
      <c r="BK52" s="1" t="s">
        <v>44</v>
      </c>
      <c r="BL52" s="1" t="s">
        <v>44</v>
      </c>
      <c r="BN52" s="3">
        <v>45292</v>
      </c>
    </row>
    <row r="53" ht="39" customHeight="1" spans="1:66">
      <c r="A53" s="1" t="s">
        <v>30</v>
      </c>
      <c r="B53" s="1" t="s">
        <v>260</v>
      </c>
      <c r="C53" s="1">
        <v>3</v>
      </c>
      <c r="D53" s="1" t="s">
        <v>174</v>
      </c>
      <c r="E53" s="1" t="s">
        <v>298</v>
      </c>
      <c r="F53" s="8">
        <v>51</v>
      </c>
      <c r="G53" s="8" t="str">
        <f t="shared" si="11"/>
        <v>郑**</v>
      </c>
      <c r="H53" s="8" t="s">
        <v>98</v>
      </c>
      <c r="I53" s="8" t="s">
        <v>35</v>
      </c>
      <c r="J53" s="8" t="s">
        <v>87</v>
      </c>
      <c r="K53" s="8" t="s">
        <v>177</v>
      </c>
      <c r="L53" s="9" t="s">
        <v>294</v>
      </c>
      <c r="M53" s="9" t="s">
        <v>176</v>
      </c>
      <c r="N53" s="9" t="s">
        <v>38</v>
      </c>
      <c r="O53" s="8" t="s">
        <v>39</v>
      </c>
      <c r="P53" s="8"/>
      <c r="Q53" s="15"/>
      <c r="R53" s="9"/>
      <c r="S53" s="9" t="s">
        <v>40</v>
      </c>
      <c r="T53" s="8" t="s">
        <v>41</v>
      </c>
      <c r="U53" s="16" t="s">
        <v>299</v>
      </c>
      <c r="V53" s="16" t="s">
        <v>300</v>
      </c>
      <c r="W53" s="16" t="s">
        <v>301</v>
      </c>
      <c r="X53" s="5" t="str">
        <f t="shared" si="7"/>
        <v>1989</v>
      </c>
      <c r="Y53" s="5" t="str">
        <f t="shared" si="8"/>
        <v>08</v>
      </c>
      <c r="Z53" s="5" t="str">
        <f t="shared" si="9"/>
        <v>06</v>
      </c>
      <c r="AA53" s="20" t="str">
        <f t="shared" si="10"/>
        <v>1989-08-06</v>
      </c>
      <c r="AB53" s="6">
        <f t="shared" si="6"/>
        <v>34.427397260274</v>
      </c>
      <c r="BK53" s="1" t="s">
        <v>44</v>
      </c>
      <c r="BL53" s="1" t="s">
        <v>44</v>
      </c>
      <c r="BN53" s="3">
        <v>45292</v>
      </c>
    </row>
    <row r="54" ht="39" customHeight="1" spans="1:66">
      <c r="A54" s="1" t="s">
        <v>30</v>
      </c>
      <c r="B54" s="1" t="s">
        <v>302</v>
      </c>
      <c r="C54" s="1">
        <v>6</v>
      </c>
      <c r="D54" s="1" t="s">
        <v>303</v>
      </c>
      <c r="E54" s="1" t="s">
        <v>304</v>
      </c>
      <c r="F54" s="8">
        <v>52</v>
      </c>
      <c r="G54" s="8" t="str">
        <f t="shared" si="11"/>
        <v>王**</v>
      </c>
      <c r="H54" s="8" t="s">
        <v>98</v>
      </c>
      <c r="I54" s="8" t="s">
        <v>35</v>
      </c>
      <c r="J54" s="8" t="s">
        <v>35</v>
      </c>
      <c r="K54" s="8" t="s">
        <v>305</v>
      </c>
      <c r="L54" s="9" t="s">
        <v>306</v>
      </c>
      <c r="M54" s="9"/>
      <c r="N54" s="9" t="s">
        <v>38</v>
      </c>
      <c r="O54" s="8" t="s">
        <v>39</v>
      </c>
      <c r="P54" s="8"/>
      <c r="Q54" s="15"/>
      <c r="R54" s="9" t="s">
        <v>39</v>
      </c>
      <c r="S54" s="9" t="s">
        <v>51</v>
      </c>
      <c r="T54" s="8" t="s">
        <v>41</v>
      </c>
      <c r="U54" s="16" t="s">
        <v>307</v>
      </c>
      <c r="V54" s="16" t="s">
        <v>308</v>
      </c>
      <c r="W54" s="16" t="s">
        <v>309</v>
      </c>
      <c r="X54" s="5" t="str">
        <f t="shared" ref="X54:X117" si="12">MID(V54,7,4)</f>
        <v>1999</v>
      </c>
      <c r="Y54" s="5" t="str">
        <f t="shared" ref="Y54:Y117" si="13">MID(V54,11,2)</f>
        <v>04</v>
      </c>
      <c r="Z54" s="5" t="str">
        <f t="shared" ref="Z54:Z117" si="14">MID(V54,13,2)</f>
        <v>23</v>
      </c>
      <c r="AA54" s="20" t="str">
        <f t="shared" ref="AA54:AA117" si="15">X54&amp;BK54&amp;Y54&amp;BL54&amp;Z54</f>
        <v>1999-04-23</v>
      </c>
      <c r="AB54" s="6">
        <f t="shared" ref="AB54:AB96" si="16">(BN54-AA54)/365</f>
        <v>24.7095890410959</v>
      </c>
      <c r="BK54" s="1" t="s">
        <v>44</v>
      </c>
      <c r="BL54" s="1" t="s">
        <v>44</v>
      </c>
      <c r="BN54" s="3">
        <v>45292</v>
      </c>
    </row>
    <row r="55" ht="39" customHeight="1" spans="1:66">
      <c r="A55" s="1" t="s">
        <v>30</v>
      </c>
      <c r="B55" s="1" t="s">
        <v>302</v>
      </c>
      <c r="C55" s="1">
        <v>6</v>
      </c>
      <c r="D55" s="1" t="s">
        <v>303</v>
      </c>
      <c r="E55" s="1" t="s">
        <v>310</v>
      </c>
      <c r="F55" s="8">
        <v>53</v>
      </c>
      <c r="G55" s="8" t="s">
        <v>311</v>
      </c>
      <c r="H55" s="8" t="s">
        <v>34</v>
      </c>
      <c r="I55" s="8" t="s">
        <v>87</v>
      </c>
      <c r="J55" s="8" t="s">
        <v>87</v>
      </c>
      <c r="K55" s="8" t="s">
        <v>305</v>
      </c>
      <c r="L55" s="9" t="s">
        <v>312</v>
      </c>
      <c r="M55" s="9" t="s">
        <v>313</v>
      </c>
      <c r="N55" s="12" t="s">
        <v>38</v>
      </c>
      <c r="O55" s="8" t="s">
        <v>39</v>
      </c>
      <c r="P55" s="8"/>
      <c r="Q55" s="15"/>
      <c r="R55" s="9" t="s">
        <v>38</v>
      </c>
      <c r="S55" s="9" t="s">
        <v>40</v>
      </c>
      <c r="T55" s="8" t="s">
        <v>89</v>
      </c>
      <c r="U55" s="16" t="s">
        <v>314</v>
      </c>
      <c r="V55" s="16" t="s">
        <v>315</v>
      </c>
      <c r="W55" s="16" t="s">
        <v>316</v>
      </c>
      <c r="X55" s="5" t="str">
        <f t="shared" si="12"/>
        <v>1993</v>
      </c>
      <c r="Y55" s="5" t="str">
        <f t="shared" si="13"/>
        <v>11</v>
      </c>
      <c r="Z55" s="5" t="str">
        <f t="shared" si="14"/>
        <v>05</v>
      </c>
      <c r="AA55" s="20" t="str">
        <f t="shared" si="15"/>
        <v>1993-11-05</v>
      </c>
      <c r="AB55" s="6">
        <f t="shared" si="16"/>
        <v>30.1753424657534</v>
      </c>
      <c r="BK55" s="1" t="s">
        <v>44</v>
      </c>
      <c r="BL55" s="1" t="s">
        <v>44</v>
      </c>
      <c r="BN55" s="3">
        <v>45292</v>
      </c>
    </row>
    <row r="56" ht="39" customHeight="1" spans="1:66">
      <c r="A56" s="1" t="s">
        <v>30</v>
      </c>
      <c r="B56" s="1" t="s">
        <v>302</v>
      </c>
      <c r="C56" s="1">
        <v>6</v>
      </c>
      <c r="D56" s="1" t="s">
        <v>317</v>
      </c>
      <c r="E56" s="1" t="s">
        <v>318</v>
      </c>
      <c r="F56" s="8">
        <v>54</v>
      </c>
      <c r="G56" s="8" t="str">
        <f t="shared" si="11"/>
        <v>刘**</v>
      </c>
      <c r="H56" s="8" t="s">
        <v>34</v>
      </c>
      <c r="I56" s="8" t="s">
        <v>35</v>
      </c>
      <c r="J56" s="8" t="s">
        <v>35</v>
      </c>
      <c r="K56" s="11" t="s">
        <v>313</v>
      </c>
      <c r="L56" s="9" t="s">
        <v>319</v>
      </c>
      <c r="M56" s="9"/>
      <c r="N56" s="9" t="s">
        <v>39</v>
      </c>
      <c r="O56" s="8" t="s">
        <v>39</v>
      </c>
      <c r="P56" s="8"/>
      <c r="Q56" s="15"/>
      <c r="R56" s="9" t="s">
        <v>39</v>
      </c>
      <c r="S56" s="9" t="s">
        <v>40</v>
      </c>
      <c r="T56" s="8" t="s">
        <v>41</v>
      </c>
      <c r="U56" s="16" t="s">
        <v>320</v>
      </c>
      <c r="V56" s="16" t="s">
        <v>321</v>
      </c>
      <c r="W56" s="16" t="s">
        <v>322</v>
      </c>
      <c r="X56" s="5" t="str">
        <f t="shared" si="12"/>
        <v>1991</v>
      </c>
      <c r="Y56" s="5" t="str">
        <f t="shared" si="13"/>
        <v>08</v>
      </c>
      <c r="Z56" s="5" t="str">
        <f t="shared" si="14"/>
        <v>29</v>
      </c>
      <c r="AA56" s="20" t="str">
        <f t="shared" si="15"/>
        <v>1991-08-29</v>
      </c>
      <c r="AB56" s="6">
        <f t="shared" si="16"/>
        <v>32.3643835616438</v>
      </c>
      <c r="BK56" s="1" t="s">
        <v>44</v>
      </c>
      <c r="BL56" s="1" t="s">
        <v>44</v>
      </c>
      <c r="BN56" s="3">
        <v>45292</v>
      </c>
    </row>
    <row r="57" ht="39" customHeight="1" spans="1:66">
      <c r="A57" s="1" t="s">
        <v>30</v>
      </c>
      <c r="B57" s="1" t="s">
        <v>302</v>
      </c>
      <c r="C57" s="1">
        <v>6</v>
      </c>
      <c r="D57" s="1" t="s">
        <v>317</v>
      </c>
      <c r="E57" s="1" t="s">
        <v>323</v>
      </c>
      <c r="F57" s="8">
        <v>55</v>
      </c>
      <c r="G57" s="8" t="s">
        <v>324</v>
      </c>
      <c r="H57" s="8" t="s">
        <v>34</v>
      </c>
      <c r="I57" s="8" t="s">
        <v>35</v>
      </c>
      <c r="J57" s="8" t="s">
        <v>35</v>
      </c>
      <c r="K57" s="8" t="s">
        <v>325</v>
      </c>
      <c r="L57" s="9" t="s">
        <v>325</v>
      </c>
      <c r="M57" s="9"/>
      <c r="N57" s="9" t="s">
        <v>39</v>
      </c>
      <c r="O57" s="8" t="s">
        <v>39</v>
      </c>
      <c r="P57" s="8"/>
      <c r="Q57" s="15"/>
      <c r="R57" s="9" t="s">
        <v>39</v>
      </c>
      <c r="S57" s="9" t="s">
        <v>51</v>
      </c>
      <c r="T57" s="8" t="s">
        <v>41</v>
      </c>
      <c r="U57" s="16" t="s">
        <v>326</v>
      </c>
      <c r="V57" s="16" t="s">
        <v>327</v>
      </c>
      <c r="W57" s="16" t="s">
        <v>328</v>
      </c>
      <c r="X57" s="5" t="str">
        <f t="shared" si="12"/>
        <v>1996</v>
      </c>
      <c r="Y57" s="5" t="str">
        <f t="shared" si="13"/>
        <v>10</v>
      </c>
      <c r="Z57" s="5" t="str">
        <f t="shared" si="14"/>
        <v>11</v>
      </c>
      <c r="AA57" s="20" t="str">
        <f t="shared" si="15"/>
        <v>1996-10-11</v>
      </c>
      <c r="AB57" s="6">
        <f t="shared" si="16"/>
        <v>27.241095890411</v>
      </c>
      <c r="BK57" s="1" t="s">
        <v>44</v>
      </c>
      <c r="BL57" s="1" t="s">
        <v>44</v>
      </c>
      <c r="BN57" s="3">
        <v>45292</v>
      </c>
    </row>
    <row r="58" ht="39" customHeight="1" spans="1:66">
      <c r="A58" s="1" t="s">
        <v>30</v>
      </c>
      <c r="B58" s="1" t="s">
        <v>302</v>
      </c>
      <c r="C58" s="1">
        <v>6</v>
      </c>
      <c r="D58" s="1" t="s">
        <v>317</v>
      </c>
      <c r="E58" s="1" t="s">
        <v>329</v>
      </c>
      <c r="F58" s="8">
        <v>56</v>
      </c>
      <c r="G58" s="8" t="str">
        <f t="shared" si="11"/>
        <v>许**</v>
      </c>
      <c r="H58" s="8" t="s">
        <v>34</v>
      </c>
      <c r="I58" s="8" t="s">
        <v>35</v>
      </c>
      <c r="J58" s="8" t="s">
        <v>35</v>
      </c>
      <c r="K58" s="8" t="s">
        <v>330</v>
      </c>
      <c r="L58" s="9" t="s">
        <v>312</v>
      </c>
      <c r="M58" s="9"/>
      <c r="N58" s="9" t="s">
        <v>39</v>
      </c>
      <c r="O58" s="8" t="s">
        <v>39</v>
      </c>
      <c r="P58" s="8" t="s">
        <v>331</v>
      </c>
      <c r="Q58" s="15"/>
      <c r="R58" s="9" t="s">
        <v>39</v>
      </c>
      <c r="S58" s="9" t="s">
        <v>51</v>
      </c>
      <c r="T58" s="8" t="s">
        <v>41</v>
      </c>
      <c r="U58" s="16" t="s">
        <v>332</v>
      </c>
      <c r="V58" s="16" t="s">
        <v>333</v>
      </c>
      <c r="W58" s="16" t="s">
        <v>334</v>
      </c>
      <c r="X58" s="5" t="str">
        <f t="shared" si="12"/>
        <v>1996</v>
      </c>
      <c r="Y58" s="5" t="str">
        <f t="shared" si="13"/>
        <v>03</v>
      </c>
      <c r="Z58" s="5" t="str">
        <f t="shared" si="14"/>
        <v>01</v>
      </c>
      <c r="AA58" s="20" t="str">
        <f t="shared" si="15"/>
        <v>1996-03-01</v>
      </c>
      <c r="AB58" s="6">
        <f t="shared" si="16"/>
        <v>27.8547945205479</v>
      </c>
      <c r="BK58" s="1" t="s">
        <v>44</v>
      </c>
      <c r="BL58" s="1" t="s">
        <v>44</v>
      </c>
      <c r="BN58" s="3">
        <v>45292</v>
      </c>
    </row>
    <row r="59" ht="39" customHeight="1" spans="1:66">
      <c r="A59" s="1" t="s">
        <v>30</v>
      </c>
      <c r="B59" s="1" t="s">
        <v>302</v>
      </c>
      <c r="C59" s="1">
        <v>6</v>
      </c>
      <c r="D59" s="1" t="s">
        <v>303</v>
      </c>
      <c r="E59" s="1" t="s">
        <v>335</v>
      </c>
      <c r="F59" s="8">
        <v>57</v>
      </c>
      <c r="G59" s="8" t="s">
        <v>104</v>
      </c>
      <c r="H59" s="8" t="s">
        <v>34</v>
      </c>
      <c r="I59" s="8" t="s">
        <v>35</v>
      </c>
      <c r="J59" s="8" t="s">
        <v>35</v>
      </c>
      <c r="K59" s="8" t="s">
        <v>336</v>
      </c>
      <c r="L59" s="8" t="s">
        <v>337</v>
      </c>
      <c r="M59" s="9"/>
      <c r="N59" s="9" t="s">
        <v>39</v>
      </c>
      <c r="O59" s="8" t="s">
        <v>39</v>
      </c>
      <c r="P59" s="8"/>
      <c r="Q59" s="8"/>
      <c r="R59" s="9" t="s">
        <v>39</v>
      </c>
      <c r="S59" s="9" t="s">
        <v>51</v>
      </c>
      <c r="T59" s="9" t="s">
        <v>41</v>
      </c>
      <c r="U59" s="16">
        <v>15210669960</v>
      </c>
      <c r="V59" s="16" t="s">
        <v>338</v>
      </c>
      <c r="W59" s="16" t="s">
        <v>339</v>
      </c>
      <c r="X59" s="5" t="str">
        <f t="shared" si="12"/>
        <v>1993</v>
      </c>
      <c r="Y59" s="5" t="str">
        <f t="shared" si="13"/>
        <v>06</v>
      </c>
      <c r="Z59" s="5" t="str">
        <f t="shared" si="14"/>
        <v>21</v>
      </c>
      <c r="AA59" s="20" t="str">
        <f t="shared" si="15"/>
        <v>1993-06-21</v>
      </c>
      <c r="AB59" s="6">
        <f t="shared" si="16"/>
        <v>30.5506849315069</v>
      </c>
      <c r="BK59" s="1" t="s">
        <v>44</v>
      </c>
      <c r="BL59" s="1" t="s">
        <v>44</v>
      </c>
      <c r="BN59" s="3">
        <v>45292</v>
      </c>
    </row>
    <row r="60" ht="39" customHeight="1" spans="1:66">
      <c r="A60" s="1" t="s">
        <v>30</v>
      </c>
      <c r="B60" s="1" t="s">
        <v>302</v>
      </c>
      <c r="C60" s="1">
        <v>7</v>
      </c>
      <c r="D60" s="1" t="s">
        <v>340</v>
      </c>
      <c r="E60" s="1" t="s">
        <v>341</v>
      </c>
      <c r="F60" s="8">
        <v>58</v>
      </c>
      <c r="G60" s="8" t="str">
        <f t="shared" si="11"/>
        <v>户**</v>
      </c>
      <c r="H60" s="8" t="s">
        <v>34</v>
      </c>
      <c r="I60" s="8" t="s">
        <v>87</v>
      </c>
      <c r="J60" s="8" t="s">
        <v>87</v>
      </c>
      <c r="K60" s="8" t="s">
        <v>342</v>
      </c>
      <c r="L60" s="9" t="s">
        <v>343</v>
      </c>
      <c r="M60" s="9" t="s">
        <v>344</v>
      </c>
      <c r="N60" s="9" t="s">
        <v>38</v>
      </c>
      <c r="O60" s="8" t="s">
        <v>39</v>
      </c>
      <c r="P60" s="8"/>
      <c r="Q60" s="15"/>
      <c r="R60" s="9" t="s">
        <v>39</v>
      </c>
      <c r="S60" s="9" t="s">
        <v>51</v>
      </c>
      <c r="T60" s="8" t="s">
        <v>89</v>
      </c>
      <c r="U60" s="16" t="s">
        <v>345</v>
      </c>
      <c r="V60" s="16" t="s">
        <v>346</v>
      </c>
      <c r="W60" s="16" t="s">
        <v>347</v>
      </c>
      <c r="X60" s="5" t="str">
        <f t="shared" si="12"/>
        <v>1993</v>
      </c>
      <c r="Y60" s="5" t="str">
        <f t="shared" si="13"/>
        <v>12</v>
      </c>
      <c r="Z60" s="5" t="str">
        <f t="shared" si="14"/>
        <v>23</v>
      </c>
      <c r="AA60" s="20" t="str">
        <f t="shared" si="15"/>
        <v>1993-12-23</v>
      </c>
      <c r="AB60" s="6">
        <f t="shared" si="16"/>
        <v>30.0438356164384</v>
      </c>
      <c r="BK60" s="1" t="s">
        <v>44</v>
      </c>
      <c r="BL60" s="1" t="s">
        <v>44</v>
      </c>
      <c r="BN60" s="3">
        <v>45292</v>
      </c>
    </row>
    <row r="61" ht="39" customHeight="1" spans="1:66">
      <c r="A61" s="1" t="s">
        <v>30</v>
      </c>
      <c r="B61" s="1" t="s">
        <v>302</v>
      </c>
      <c r="C61" s="1">
        <v>7</v>
      </c>
      <c r="D61" s="1" t="s">
        <v>348</v>
      </c>
      <c r="E61" s="1" t="s">
        <v>349</v>
      </c>
      <c r="F61" s="8">
        <v>59</v>
      </c>
      <c r="G61" s="8" t="str">
        <f t="shared" si="11"/>
        <v>崔**</v>
      </c>
      <c r="H61" s="8" t="s">
        <v>98</v>
      </c>
      <c r="I61" s="8" t="s">
        <v>87</v>
      </c>
      <c r="J61" s="8" t="s">
        <v>87</v>
      </c>
      <c r="K61" s="8" t="s">
        <v>350</v>
      </c>
      <c r="L61" s="9" t="s">
        <v>351</v>
      </c>
      <c r="M61" s="9" t="s">
        <v>225</v>
      </c>
      <c r="N61" s="9" t="s">
        <v>38</v>
      </c>
      <c r="O61" s="8" t="s">
        <v>39</v>
      </c>
      <c r="P61" s="8"/>
      <c r="Q61" s="15"/>
      <c r="R61" s="9" t="s">
        <v>39</v>
      </c>
      <c r="S61" s="9" t="s">
        <v>51</v>
      </c>
      <c r="T61" s="8" t="s">
        <v>89</v>
      </c>
      <c r="U61" s="16" t="s">
        <v>352</v>
      </c>
      <c r="V61" s="16" t="s">
        <v>353</v>
      </c>
      <c r="W61" s="16" t="s">
        <v>354</v>
      </c>
      <c r="X61" s="5" t="str">
        <f t="shared" si="12"/>
        <v>1990</v>
      </c>
      <c r="Y61" s="5" t="str">
        <f t="shared" si="13"/>
        <v>04</v>
      </c>
      <c r="Z61" s="5" t="str">
        <f t="shared" si="14"/>
        <v>07</v>
      </c>
      <c r="AA61" s="20" t="str">
        <f t="shared" si="15"/>
        <v>1990-04-07</v>
      </c>
      <c r="AB61" s="6">
        <f t="shared" si="16"/>
        <v>33.758904109589</v>
      </c>
      <c r="BK61" s="1" t="s">
        <v>44</v>
      </c>
      <c r="BL61" s="1" t="s">
        <v>44</v>
      </c>
      <c r="BN61" s="3">
        <v>45292</v>
      </c>
    </row>
    <row r="62" ht="39" customHeight="1" spans="1:66">
      <c r="A62" s="1" t="s">
        <v>30</v>
      </c>
      <c r="B62" s="1" t="s">
        <v>355</v>
      </c>
      <c r="C62" s="1">
        <v>11</v>
      </c>
      <c r="D62" s="1" t="s">
        <v>356</v>
      </c>
      <c r="E62" s="1" t="s">
        <v>357</v>
      </c>
      <c r="F62" s="8">
        <v>60</v>
      </c>
      <c r="G62" s="8" t="str">
        <f t="shared" si="11"/>
        <v>常**</v>
      </c>
      <c r="H62" s="8" t="s">
        <v>34</v>
      </c>
      <c r="I62" s="8" t="s">
        <v>35</v>
      </c>
      <c r="J62" s="8" t="s">
        <v>35</v>
      </c>
      <c r="K62" s="8" t="s">
        <v>358</v>
      </c>
      <c r="L62" s="9" t="s">
        <v>358</v>
      </c>
      <c r="M62" s="9"/>
      <c r="N62" s="9" t="s">
        <v>38</v>
      </c>
      <c r="O62" s="9" t="s">
        <v>39</v>
      </c>
      <c r="P62" s="8"/>
      <c r="Q62" s="15"/>
      <c r="R62" s="9" t="s">
        <v>39</v>
      </c>
      <c r="S62" s="9" t="s">
        <v>51</v>
      </c>
      <c r="T62" s="8" t="s">
        <v>41</v>
      </c>
      <c r="U62" s="16" t="s">
        <v>359</v>
      </c>
      <c r="V62" s="16" t="s">
        <v>360</v>
      </c>
      <c r="W62" s="16" t="s">
        <v>361</v>
      </c>
      <c r="X62" s="5" t="str">
        <f t="shared" si="12"/>
        <v>1999</v>
      </c>
      <c r="Y62" s="5" t="str">
        <f t="shared" si="13"/>
        <v>06</v>
      </c>
      <c r="Z62" s="5" t="str">
        <f t="shared" si="14"/>
        <v>23</v>
      </c>
      <c r="AA62" s="20" t="str">
        <f t="shared" si="15"/>
        <v>1999-06-23</v>
      </c>
      <c r="AB62" s="6">
        <f t="shared" si="16"/>
        <v>24.5424657534247</v>
      </c>
      <c r="BK62" s="1" t="s">
        <v>44</v>
      </c>
      <c r="BL62" s="1" t="s">
        <v>44</v>
      </c>
      <c r="BN62" s="3">
        <v>45292</v>
      </c>
    </row>
    <row r="63" ht="39" customHeight="1" spans="1:66">
      <c r="A63" s="1" t="s">
        <v>30</v>
      </c>
      <c r="B63" s="1" t="s">
        <v>355</v>
      </c>
      <c r="C63" s="1">
        <v>11</v>
      </c>
      <c r="D63" s="1" t="s">
        <v>356</v>
      </c>
      <c r="E63" s="1" t="s">
        <v>362</v>
      </c>
      <c r="F63" s="8">
        <v>61</v>
      </c>
      <c r="G63" s="8" t="str">
        <f t="shared" si="11"/>
        <v>陈**</v>
      </c>
      <c r="H63" s="8" t="s">
        <v>34</v>
      </c>
      <c r="I63" s="8" t="s">
        <v>35</v>
      </c>
      <c r="J63" s="8" t="s">
        <v>35</v>
      </c>
      <c r="K63" s="8" t="s">
        <v>132</v>
      </c>
      <c r="L63" s="9" t="s">
        <v>132</v>
      </c>
      <c r="M63" s="9"/>
      <c r="N63" s="14" t="s">
        <v>38</v>
      </c>
      <c r="O63" s="9" t="s">
        <v>39</v>
      </c>
      <c r="P63" s="8"/>
      <c r="Q63" s="15"/>
      <c r="R63" s="9" t="s">
        <v>39</v>
      </c>
      <c r="S63" s="9" t="s">
        <v>51</v>
      </c>
      <c r="T63" s="8" t="s">
        <v>41</v>
      </c>
      <c r="U63" s="16" t="s">
        <v>363</v>
      </c>
      <c r="V63" s="16" t="s">
        <v>364</v>
      </c>
      <c r="W63" s="16" t="s">
        <v>365</v>
      </c>
      <c r="X63" s="5" t="str">
        <f t="shared" si="12"/>
        <v>2000</v>
      </c>
      <c r="Y63" s="5" t="str">
        <f t="shared" si="13"/>
        <v>08</v>
      </c>
      <c r="Z63" s="5" t="str">
        <f t="shared" si="14"/>
        <v>01</v>
      </c>
      <c r="AA63" s="20" t="str">
        <f t="shared" si="15"/>
        <v>2000-08-01</v>
      </c>
      <c r="AB63" s="6">
        <f t="shared" si="16"/>
        <v>23.4328767123288</v>
      </c>
      <c r="BK63" s="1" t="s">
        <v>44</v>
      </c>
      <c r="BL63" s="1" t="s">
        <v>44</v>
      </c>
      <c r="BN63" s="3">
        <v>45292</v>
      </c>
    </row>
    <row r="64" ht="39" customHeight="1" spans="1:66">
      <c r="A64" s="1" t="s">
        <v>30</v>
      </c>
      <c r="B64" s="1" t="s">
        <v>355</v>
      </c>
      <c r="C64" s="1">
        <v>11</v>
      </c>
      <c r="D64" s="1" t="s">
        <v>356</v>
      </c>
      <c r="E64" s="1" t="s">
        <v>366</v>
      </c>
      <c r="F64" s="8">
        <v>62</v>
      </c>
      <c r="G64" s="8" t="str">
        <f t="shared" si="11"/>
        <v>池**</v>
      </c>
      <c r="H64" s="8" t="s">
        <v>34</v>
      </c>
      <c r="I64" s="8" t="s">
        <v>35</v>
      </c>
      <c r="J64" s="8" t="s">
        <v>35</v>
      </c>
      <c r="K64" s="8" t="s">
        <v>367</v>
      </c>
      <c r="L64" s="9" t="s">
        <v>121</v>
      </c>
      <c r="M64" s="9"/>
      <c r="N64" s="14" t="s">
        <v>38</v>
      </c>
      <c r="O64" s="9" t="s">
        <v>39</v>
      </c>
      <c r="P64" s="8"/>
      <c r="Q64" s="15"/>
      <c r="R64" s="9" t="s">
        <v>39</v>
      </c>
      <c r="S64" s="9" t="s">
        <v>51</v>
      </c>
      <c r="T64" s="8" t="s">
        <v>41</v>
      </c>
      <c r="U64" s="16" t="s">
        <v>368</v>
      </c>
      <c r="V64" s="16" t="s">
        <v>369</v>
      </c>
      <c r="W64" s="16" t="s">
        <v>370</v>
      </c>
      <c r="X64" s="5" t="str">
        <f t="shared" si="12"/>
        <v>1997</v>
      </c>
      <c r="Y64" s="5" t="str">
        <f t="shared" si="13"/>
        <v>12</v>
      </c>
      <c r="Z64" s="5" t="str">
        <f t="shared" si="14"/>
        <v>22</v>
      </c>
      <c r="AA64" s="20" t="str">
        <f t="shared" si="15"/>
        <v>1997-12-22</v>
      </c>
      <c r="AB64" s="6">
        <f t="shared" si="16"/>
        <v>26.0438356164384</v>
      </c>
      <c r="BK64" s="1" t="s">
        <v>44</v>
      </c>
      <c r="BL64" s="1" t="s">
        <v>44</v>
      </c>
      <c r="BN64" s="3">
        <v>45292</v>
      </c>
    </row>
    <row r="65" ht="39" customHeight="1" spans="1:66">
      <c r="A65" s="1" t="s">
        <v>30</v>
      </c>
      <c r="B65" s="1" t="s">
        <v>355</v>
      </c>
      <c r="C65" s="1">
        <v>11</v>
      </c>
      <c r="D65" s="1" t="s">
        <v>356</v>
      </c>
      <c r="E65" s="1" t="s">
        <v>371</v>
      </c>
      <c r="F65" s="8">
        <v>63</v>
      </c>
      <c r="G65" s="8" t="str">
        <f t="shared" si="11"/>
        <v>郭**</v>
      </c>
      <c r="H65" s="8" t="s">
        <v>34</v>
      </c>
      <c r="I65" s="8" t="s">
        <v>35</v>
      </c>
      <c r="J65" s="8" t="s">
        <v>35</v>
      </c>
      <c r="K65" s="8" t="s">
        <v>131</v>
      </c>
      <c r="L65" s="9" t="s">
        <v>131</v>
      </c>
      <c r="M65" s="9"/>
      <c r="N65" s="14" t="s">
        <v>38</v>
      </c>
      <c r="O65" s="9" t="s">
        <v>39</v>
      </c>
      <c r="P65" s="8"/>
      <c r="Q65" s="15"/>
      <c r="R65" s="9" t="s">
        <v>39</v>
      </c>
      <c r="S65" s="9" t="s">
        <v>51</v>
      </c>
      <c r="T65" s="8" t="s">
        <v>41</v>
      </c>
      <c r="U65" s="16" t="s">
        <v>372</v>
      </c>
      <c r="V65" s="16" t="s">
        <v>373</v>
      </c>
      <c r="W65" s="16" t="s">
        <v>374</v>
      </c>
      <c r="X65" s="5" t="str">
        <f t="shared" si="12"/>
        <v>1998</v>
      </c>
      <c r="Y65" s="5" t="str">
        <f t="shared" si="13"/>
        <v>06</v>
      </c>
      <c r="Z65" s="5" t="str">
        <f t="shared" si="14"/>
        <v>26</v>
      </c>
      <c r="AA65" s="20" t="str">
        <f t="shared" si="15"/>
        <v>1998-06-26</v>
      </c>
      <c r="AB65" s="6">
        <f t="shared" si="16"/>
        <v>25.5342465753425</v>
      </c>
      <c r="BK65" s="1" t="s">
        <v>44</v>
      </c>
      <c r="BL65" s="1" t="s">
        <v>44</v>
      </c>
      <c r="BN65" s="3">
        <v>45292</v>
      </c>
    </row>
    <row r="66" ht="39" customHeight="1" spans="1:66">
      <c r="A66" s="1" t="s">
        <v>30</v>
      </c>
      <c r="B66" s="1" t="s">
        <v>355</v>
      </c>
      <c r="C66" s="1">
        <v>11</v>
      </c>
      <c r="D66" s="1" t="s">
        <v>356</v>
      </c>
      <c r="E66" s="1" t="s">
        <v>375</v>
      </c>
      <c r="F66" s="8">
        <v>64</v>
      </c>
      <c r="G66" s="8" t="str">
        <f t="shared" si="11"/>
        <v>胡**</v>
      </c>
      <c r="H66" s="8" t="s">
        <v>34</v>
      </c>
      <c r="I66" s="8" t="s">
        <v>35</v>
      </c>
      <c r="J66" s="8" t="s">
        <v>35</v>
      </c>
      <c r="K66" s="8" t="s">
        <v>132</v>
      </c>
      <c r="L66" s="9" t="s">
        <v>132</v>
      </c>
      <c r="M66" s="9"/>
      <c r="N66" s="14" t="s">
        <v>38</v>
      </c>
      <c r="O66" s="9" t="s">
        <v>39</v>
      </c>
      <c r="P66" s="8"/>
      <c r="Q66" s="15"/>
      <c r="R66" s="9" t="s">
        <v>39</v>
      </c>
      <c r="S66" s="9" t="s">
        <v>51</v>
      </c>
      <c r="T66" s="8" t="s">
        <v>41</v>
      </c>
      <c r="U66" s="16" t="s">
        <v>376</v>
      </c>
      <c r="V66" s="16" t="s">
        <v>377</v>
      </c>
      <c r="W66" s="16" t="s">
        <v>378</v>
      </c>
      <c r="X66" s="5" t="str">
        <f t="shared" si="12"/>
        <v>2000</v>
      </c>
      <c r="Y66" s="5" t="str">
        <f t="shared" si="13"/>
        <v>01</v>
      </c>
      <c r="Z66" s="5" t="str">
        <f t="shared" si="14"/>
        <v>30</v>
      </c>
      <c r="AA66" s="20" t="str">
        <f t="shared" si="15"/>
        <v>2000-01-30</v>
      </c>
      <c r="AB66" s="6">
        <f t="shared" si="16"/>
        <v>23.9369863013699</v>
      </c>
      <c r="BK66" s="1" t="s">
        <v>44</v>
      </c>
      <c r="BL66" s="1" t="s">
        <v>44</v>
      </c>
      <c r="BN66" s="3">
        <v>45292</v>
      </c>
    </row>
    <row r="67" ht="39" customHeight="1" spans="1:66">
      <c r="A67" s="1" t="s">
        <v>30</v>
      </c>
      <c r="B67" s="1" t="s">
        <v>355</v>
      </c>
      <c r="C67" s="1">
        <v>11</v>
      </c>
      <c r="D67" s="1" t="s">
        <v>356</v>
      </c>
      <c r="E67" s="1" t="s">
        <v>379</v>
      </c>
      <c r="F67" s="8">
        <v>65</v>
      </c>
      <c r="G67" s="8" t="s">
        <v>380</v>
      </c>
      <c r="H67" s="8" t="s">
        <v>34</v>
      </c>
      <c r="I67" s="8" t="s">
        <v>35</v>
      </c>
      <c r="J67" s="8" t="s">
        <v>35</v>
      </c>
      <c r="K67" s="8" t="s">
        <v>381</v>
      </c>
      <c r="L67" s="9" t="s">
        <v>116</v>
      </c>
      <c r="M67" s="9"/>
      <c r="N67" s="14" t="s">
        <v>38</v>
      </c>
      <c r="O67" s="9" t="s">
        <v>39</v>
      </c>
      <c r="P67" s="8"/>
      <c r="Q67" s="15"/>
      <c r="R67" s="9" t="s">
        <v>39</v>
      </c>
      <c r="S67" s="9" t="s">
        <v>51</v>
      </c>
      <c r="T67" s="8" t="s">
        <v>41</v>
      </c>
      <c r="U67" s="16" t="s">
        <v>382</v>
      </c>
      <c r="V67" s="16" t="s">
        <v>383</v>
      </c>
      <c r="W67" s="16" t="s">
        <v>384</v>
      </c>
      <c r="X67" s="5" t="str">
        <f t="shared" si="12"/>
        <v>1999</v>
      </c>
      <c r="Y67" s="5" t="str">
        <f t="shared" si="13"/>
        <v>07</v>
      </c>
      <c r="Z67" s="5" t="str">
        <f t="shared" si="14"/>
        <v>02</v>
      </c>
      <c r="AA67" s="20" t="str">
        <f t="shared" si="15"/>
        <v>1999-07-02</v>
      </c>
      <c r="AB67" s="6">
        <f t="shared" si="16"/>
        <v>24.5178082191781</v>
      </c>
      <c r="BK67" s="1" t="s">
        <v>44</v>
      </c>
      <c r="BL67" s="1" t="s">
        <v>44</v>
      </c>
      <c r="BN67" s="3">
        <v>45292</v>
      </c>
    </row>
    <row r="68" ht="39" customHeight="1" spans="1:66">
      <c r="A68" s="1" t="s">
        <v>30</v>
      </c>
      <c r="B68" s="1" t="s">
        <v>355</v>
      </c>
      <c r="C68" s="1">
        <v>11</v>
      </c>
      <c r="D68" s="1" t="s">
        <v>356</v>
      </c>
      <c r="E68" s="1" t="s">
        <v>385</v>
      </c>
      <c r="F68" s="8">
        <v>66</v>
      </c>
      <c r="G68" s="8" t="str">
        <f t="shared" ref="G68:G99" si="17">REPLACE(E68,2,2,"**")</f>
        <v>黄**</v>
      </c>
      <c r="H68" s="8" t="s">
        <v>98</v>
      </c>
      <c r="I68" s="8" t="s">
        <v>35</v>
      </c>
      <c r="J68" s="8" t="s">
        <v>35</v>
      </c>
      <c r="K68" s="8" t="s">
        <v>46</v>
      </c>
      <c r="L68" s="9" t="s">
        <v>386</v>
      </c>
      <c r="M68" s="9"/>
      <c r="N68" s="14" t="s">
        <v>38</v>
      </c>
      <c r="O68" s="9" t="s">
        <v>39</v>
      </c>
      <c r="P68" s="8"/>
      <c r="Q68" s="15"/>
      <c r="R68" s="9" t="s">
        <v>39</v>
      </c>
      <c r="S68" s="9" t="s">
        <v>51</v>
      </c>
      <c r="T68" s="8" t="s">
        <v>41</v>
      </c>
      <c r="U68" s="16" t="s">
        <v>387</v>
      </c>
      <c r="V68" s="16" t="s">
        <v>388</v>
      </c>
      <c r="W68" s="16" t="s">
        <v>389</v>
      </c>
      <c r="X68" s="5" t="str">
        <f t="shared" si="12"/>
        <v>1997</v>
      </c>
      <c r="Y68" s="5" t="str">
        <f t="shared" si="13"/>
        <v>09</v>
      </c>
      <c r="Z68" s="5" t="str">
        <f t="shared" si="14"/>
        <v>09</v>
      </c>
      <c r="AA68" s="20" t="str">
        <f t="shared" si="15"/>
        <v>1997-09-09</v>
      </c>
      <c r="AB68" s="6">
        <f t="shared" si="16"/>
        <v>26.3287671232877</v>
      </c>
      <c r="BK68" s="1" t="s">
        <v>44</v>
      </c>
      <c r="BL68" s="1" t="s">
        <v>44</v>
      </c>
      <c r="BN68" s="3">
        <v>45292</v>
      </c>
    </row>
    <row r="69" ht="39" customHeight="1" spans="1:66">
      <c r="A69" s="1" t="s">
        <v>30</v>
      </c>
      <c r="B69" s="1" t="s">
        <v>355</v>
      </c>
      <c r="C69" s="1">
        <v>11</v>
      </c>
      <c r="D69" s="1" t="s">
        <v>356</v>
      </c>
      <c r="E69" s="1" t="s">
        <v>390</v>
      </c>
      <c r="F69" s="8">
        <v>67</v>
      </c>
      <c r="G69" s="8" t="str">
        <f t="shared" si="17"/>
        <v>计**</v>
      </c>
      <c r="H69" s="8" t="s">
        <v>34</v>
      </c>
      <c r="I69" s="8" t="s">
        <v>35</v>
      </c>
      <c r="J69" s="8" t="s">
        <v>35</v>
      </c>
      <c r="K69" s="8" t="s">
        <v>132</v>
      </c>
      <c r="L69" s="9" t="s">
        <v>132</v>
      </c>
      <c r="M69" s="9"/>
      <c r="N69" s="14" t="s">
        <v>38</v>
      </c>
      <c r="O69" s="9" t="s">
        <v>39</v>
      </c>
      <c r="P69" s="8"/>
      <c r="Q69" s="15"/>
      <c r="R69" s="9" t="s">
        <v>39</v>
      </c>
      <c r="S69" s="9" t="s">
        <v>51</v>
      </c>
      <c r="T69" s="8" t="s">
        <v>41</v>
      </c>
      <c r="U69" s="16" t="s">
        <v>391</v>
      </c>
      <c r="V69" s="16" t="s">
        <v>392</v>
      </c>
      <c r="W69" s="16" t="s">
        <v>393</v>
      </c>
      <c r="X69" s="5" t="str">
        <f t="shared" si="12"/>
        <v>2000</v>
      </c>
      <c r="Y69" s="5" t="str">
        <f t="shared" si="13"/>
        <v>01</v>
      </c>
      <c r="Z69" s="5" t="str">
        <f t="shared" si="14"/>
        <v>18</v>
      </c>
      <c r="AA69" s="20" t="str">
        <f t="shared" si="15"/>
        <v>2000-01-18</v>
      </c>
      <c r="AB69" s="6">
        <f t="shared" si="16"/>
        <v>23.9698630136986</v>
      </c>
      <c r="BK69" s="1" t="s">
        <v>44</v>
      </c>
      <c r="BL69" s="1" t="s">
        <v>44</v>
      </c>
      <c r="BN69" s="3">
        <v>45292</v>
      </c>
    </row>
    <row r="70" ht="39" customHeight="1" spans="1:66">
      <c r="A70" s="1" t="s">
        <v>30</v>
      </c>
      <c r="B70" s="1" t="s">
        <v>355</v>
      </c>
      <c r="C70" s="1">
        <v>11</v>
      </c>
      <c r="D70" s="1" t="s">
        <v>356</v>
      </c>
      <c r="E70" s="1" t="s">
        <v>394</v>
      </c>
      <c r="F70" s="8">
        <v>68</v>
      </c>
      <c r="G70" s="8" t="str">
        <f t="shared" si="17"/>
        <v>李**</v>
      </c>
      <c r="H70" s="8" t="s">
        <v>34</v>
      </c>
      <c r="I70" s="8" t="s">
        <v>35</v>
      </c>
      <c r="J70" s="8" t="s">
        <v>35</v>
      </c>
      <c r="K70" s="8" t="s">
        <v>105</v>
      </c>
      <c r="L70" s="9" t="s">
        <v>257</v>
      </c>
      <c r="M70" s="9"/>
      <c r="N70" s="9" t="s">
        <v>38</v>
      </c>
      <c r="O70" s="9" t="s">
        <v>39</v>
      </c>
      <c r="P70" s="8"/>
      <c r="Q70" s="15"/>
      <c r="R70" s="9" t="s">
        <v>39</v>
      </c>
      <c r="S70" s="9" t="s">
        <v>51</v>
      </c>
      <c r="T70" s="8" t="s">
        <v>41</v>
      </c>
      <c r="U70" s="16" t="s">
        <v>395</v>
      </c>
      <c r="V70" s="16" t="s">
        <v>396</v>
      </c>
      <c r="W70" s="16" t="s">
        <v>397</v>
      </c>
      <c r="X70" s="5" t="str">
        <f t="shared" si="12"/>
        <v>1994</v>
      </c>
      <c r="Y70" s="5" t="str">
        <f t="shared" si="13"/>
        <v>04</v>
      </c>
      <c r="Z70" s="5" t="str">
        <f t="shared" si="14"/>
        <v>13</v>
      </c>
      <c r="AA70" s="20" t="str">
        <f t="shared" si="15"/>
        <v>1994-04-13</v>
      </c>
      <c r="AB70" s="6">
        <f t="shared" si="16"/>
        <v>29.7397260273973</v>
      </c>
      <c r="BK70" s="1" t="s">
        <v>44</v>
      </c>
      <c r="BL70" s="1" t="s">
        <v>44</v>
      </c>
      <c r="BN70" s="3">
        <v>45292</v>
      </c>
    </row>
    <row r="71" ht="39" customHeight="1" spans="1:66">
      <c r="A71" s="1" t="s">
        <v>30</v>
      </c>
      <c r="B71" s="1" t="s">
        <v>355</v>
      </c>
      <c r="C71" s="1">
        <v>11</v>
      </c>
      <c r="D71" s="1" t="s">
        <v>356</v>
      </c>
      <c r="E71" s="1" t="s">
        <v>398</v>
      </c>
      <c r="F71" s="8">
        <v>69</v>
      </c>
      <c r="G71" s="8" t="str">
        <f t="shared" si="17"/>
        <v>刘**</v>
      </c>
      <c r="H71" s="8" t="s">
        <v>34</v>
      </c>
      <c r="I71" s="8" t="s">
        <v>35</v>
      </c>
      <c r="J71" s="8" t="s">
        <v>35</v>
      </c>
      <c r="K71" s="8" t="s">
        <v>399</v>
      </c>
      <c r="L71" s="9" t="s">
        <v>344</v>
      </c>
      <c r="M71" s="9"/>
      <c r="N71" s="14" t="s">
        <v>38</v>
      </c>
      <c r="O71" s="9" t="s">
        <v>39</v>
      </c>
      <c r="P71" s="8"/>
      <c r="Q71" s="15"/>
      <c r="R71" s="9" t="s">
        <v>39</v>
      </c>
      <c r="S71" s="9" t="s">
        <v>51</v>
      </c>
      <c r="T71" s="8" t="s">
        <v>41</v>
      </c>
      <c r="U71" s="16" t="s">
        <v>400</v>
      </c>
      <c r="V71" s="16" t="s">
        <v>401</v>
      </c>
      <c r="W71" s="16" t="s">
        <v>402</v>
      </c>
      <c r="X71" s="5" t="str">
        <f t="shared" si="12"/>
        <v>1999</v>
      </c>
      <c r="Y71" s="5" t="str">
        <f t="shared" si="13"/>
        <v>03</v>
      </c>
      <c r="Z71" s="5" t="str">
        <f t="shared" si="14"/>
        <v>17</v>
      </c>
      <c r="AA71" s="20" t="str">
        <f t="shared" si="15"/>
        <v>1999-03-17</v>
      </c>
      <c r="AB71" s="6">
        <f t="shared" si="16"/>
        <v>24.8109589041096</v>
      </c>
      <c r="BK71" s="1" t="s">
        <v>44</v>
      </c>
      <c r="BL71" s="1" t="s">
        <v>44</v>
      </c>
      <c r="BN71" s="3">
        <v>45292</v>
      </c>
    </row>
    <row r="72" ht="39" customHeight="1" spans="1:66">
      <c r="A72" s="1" t="s">
        <v>30</v>
      </c>
      <c r="B72" s="1" t="s">
        <v>355</v>
      </c>
      <c r="C72" s="1">
        <v>11</v>
      </c>
      <c r="D72" s="1" t="s">
        <v>356</v>
      </c>
      <c r="E72" s="1" t="s">
        <v>403</v>
      </c>
      <c r="F72" s="8">
        <v>70</v>
      </c>
      <c r="G72" s="8" t="str">
        <f t="shared" si="17"/>
        <v>刘**</v>
      </c>
      <c r="H72" s="8" t="s">
        <v>34</v>
      </c>
      <c r="I72" s="8" t="s">
        <v>35</v>
      </c>
      <c r="J72" s="8" t="s">
        <v>35</v>
      </c>
      <c r="K72" s="8" t="s">
        <v>404</v>
      </c>
      <c r="L72" s="9" t="s">
        <v>405</v>
      </c>
      <c r="M72" s="9"/>
      <c r="N72" s="14" t="s">
        <v>38</v>
      </c>
      <c r="O72" s="9" t="s">
        <v>39</v>
      </c>
      <c r="P72" s="8"/>
      <c r="Q72" s="15"/>
      <c r="R72" s="9" t="s">
        <v>39</v>
      </c>
      <c r="S72" s="9" t="s">
        <v>51</v>
      </c>
      <c r="T72" s="8" t="s">
        <v>41</v>
      </c>
      <c r="U72" s="16" t="s">
        <v>406</v>
      </c>
      <c r="V72" s="16" t="s">
        <v>407</v>
      </c>
      <c r="W72" s="16" t="s">
        <v>408</v>
      </c>
      <c r="X72" s="5" t="str">
        <f t="shared" si="12"/>
        <v>1994</v>
      </c>
      <c r="Y72" s="5" t="str">
        <f t="shared" si="13"/>
        <v>10</v>
      </c>
      <c r="Z72" s="5" t="str">
        <f t="shared" si="14"/>
        <v>13</v>
      </c>
      <c r="AA72" s="20" t="str">
        <f t="shared" si="15"/>
        <v>1994-10-13</v>
      </c>
      <c r="AB72" s="6">
        <f t="shared" si="16"/>
        <v>29.2383561643836</v>
      </c>
      <c r="BK72" s="1" t="s">
        <v>44</v>
      </c>
      <c r="BL72" s="1" t="s">
        <v>44</v>
      </c>
      <c r="BN72" s="3">
        <v>45292</v>
      </c>
    </row>
    <row r="73" ht="39" customHeight="1" spans="1:66">
      <c r="A73" s="1" t="s">
        <v>30</v>
      </c>
      <c r="B73" s="1" t="s">
        <v>355</v>
      </c>
      <c r="C73" s="1">
        <v>11</v>
      </c>
      <c r="D73" s="1" t="s">
        <v>356</v>
      </c>
      <c r="E73" s="1" t="s">
        <v>409</v>
      </c>
      <c r="F73" s="8">
        <v>71</v>
      </c>
      <c r="G73" s="8" t="str">
        <f t="shared" si="17"/>
        <v>刘**</v>
      </c>
      <c r="H73" s="8" t="s">
        <v>34</v>
      </c>
      <c r="I73" s="8" t="s">
        <v>35</v>
      </c>
      <c r="J73" s="8" t="s">
        <v>35</v>
      </c>
      <c r="K73" s="11" t="s">
        <v>410</v>
      </c>
      <c r="L73" s="9" t="s">
        <v>121</v>
      </c>
      <c r="M73" s="9"/>
      <c r="N73" s="14" t="s">
        <v>38</v>
      </c>
      <c r="O73" s="9" t="s">
        <v>39</v>
      </c>
      <c r="P73" s="8"/>
      <c r="Q73" s="15"/>
      <c r="R73" s="9" t="s">
        <v>39</v>
      </c>
      <c r="S73" s="9" t="s">
        <v>51</v>
      </c>
      <c r="T73" s="8" t="s">
        <v>41</v>
      </c>
      <c r="U73" s="16" t="s">
        <v>411</v>
      </c>
      <c r="V73" s="16" t="s">
        <v>412</v>
      </c>
      <c r="W73" s="16" t="s">
        <v>413</v>
      </c>
      <c r="X73" s="5" t="str">
        <f t="shared" si="12"/>
        <v>1999</v>
      </c>
      <c r="Y73" s="5" t="str">
        <f t="shared" si="13"/>
        <v>02</v>
      </c>
      <c r="Z73" s="5" t="str">
        <f t="shared" si="14"/>
        <v>18</v>
      </c>
      <c r="AA73" s="20" t="str">
        <f t="shared" si="15"/>
        <v>1999-02-18</v>
      </c>
      <c r="AB73" s="6">
        <f t="shared" si="16"/>
        <v>24.8849315068493</v>
      </c>
      <c r="BK73" s="1" t="s">
        <v>44</v>
      </c>
      <c r="BL73" s="1" t="s">
        <v>44</v>
      </c>
      <c r="BN73" s="3">
        <v>45292</v>
      </c>
    </row>
    <row r="74" ht="39" customHeight="1" spans="1:66">
      <c r="A74" s="1" t="s">
        <v>30</v>
      </c>
      <c r="B74" s="1" t="s">
        <v>355</v>
      </c>
      <c r="C74" s="1">
        <v>11</v>
      </c>
      <c r="D74" s="1" t="s">
        <v>356</v>
      </c>
      <c r="E74" s="1" t="s">
        <v>414</v>
      </c>
      <c r="F74" s="8">
        <v>72</v>
      </c>
      <c r="G74" s="8" t="str">
        <f t="shared" si="17"/>
        <v>卢**</v>
      </c>
      <c r="H74" s="8" t="s">
        <v>34</v>
      </c>
      <c r="I74" s="8" t="s">
        <v>35</v>
      </c>
      <c r="J74" s="8" t="s">
        <v>35</v>
      </c>
      <c r="K74" s="8" t="s">
        <v>358</v>
      </c>
      <c r="L74" s="9" t="s">
        <v>358</v>
      </c>
      <c r="M74" s="9"/>
      <c r="N74" s="9" t="s">
        <v>38</v>
      </c>
      <c r="O74" s="9" t="s">
        <v>39</v>
      </c>
      <c r="P74" s="8"/>
      <c r="Q74" s="15"/>
      <c r="R74" s="9" t="s">
        <v>39</v>
      </c>
      <c r="S74" s="9" t="s">
        <v>51</v>
      </c>
      <c r="T74" s="8" t="s">
        <v>41</v>
      </c>
      <c r="U74" s="16" t="s">
        <v>415</v>
      </c>
      <c r="V74" s="16" t="s">
        <v>416</v>
      </c>
      <c r="W74" s="16" t="s">
        <v>417</v>
      </c>
      <c r="X74" s="5" t="str">
        <f t="shared" si="12"/>
        <v>1998</v>
      </c>
      <c r="Y74" s="5" t="str">
        <f t="shared" si="13"/>
        <v>11</v>
      </c>
      <c r="Z74" s="5" t="str">
        <f t="shared" si="14"/>
        <v>17</v>
      </c>
      <c r="AA74" s="20" t="str">
        <f t="shared" si="15"/>
        <v>1998-11-17</v>
      </c>
      <c r="AB74" s="6">
        <f t="shared" si="16"/>
        <v>25.1397260273973</v>
      </c>
      <c r="BK74" s="1" t="s">
        <v>44</v>
      </c>
      <c r="BL74" s="1" t="s">
        <v>44</v>
      </c>
      <c r="BN74" s="3">
        <v>45292</v>
      </c>
    </row>
    <row r="75" ht="39" customHeight="1" spans="1:66">
      <c r="A75" s="1" t="s">
        <v>30</v>
      </c>
      <c r="B75" s="1" t="s">
        <v>355</v>
      </c>
      <c r="C75" s="1">
        <v>11</v>
      </c>
      <c r="D75" s="1" t="s">
        <v>356</v>
      </c>
      <c r="E75" s="1" t="s">
        <v>418</v>
      </c>
      <c r="F75" s="8">
        <v>73</v>
      </c>
      <c r="G75" s="8" t="str">
        <f t="shared" si="17"/>
        <v>鲁**</v>
      </c>
      <c r="H75" s="8" t="s">
        <v>34</v>
      </c>
      <c r="I75" s="8" t="s">
        <v>35</v>
      </c>
      <c r="J75" s="8" t="s">
        <v>35</v>
      </c>
      <c r="K75" s="8" t="s">
        <v>419</v>
      </c>
      <c r="L75" s="9" t="s">
        <v>420</v>
      </c>
      <c r="M75" s="9"/>
      <c r="N75" s="14" t="s">
        <v>38</v>
      </c>
      <c r="O75" s="9" t="s">
        <v>39</v>
      </c>
      <c r="P75" s="8"/>
      <c r="Q75" s="15"/>
      <c r="R75" s="9" t="s">
        <v>39</v>
      </c>
      <c r="S75" s="9" t="s">
        <v>51</v>
      </c>
      <c r="T75" s="8" t="s">
        <v>41</v>
      </c>
      <c r="U75" s="16" t="s">
        <v>421</v>
      </c>
      <c r="V75" s="16" t="s">
        <v>422</v>
      </c>
      <c r="W75" s="16" t="s">
        <v>423</v>
      </c>
      <c r="X75" s="5" t="str">
        <f t="shared" si="12"/>
        <v>1999</v>
      </c>
      <c r="Y75" s="5" t="str">
        <f t="shared" si="13"/>
        <v>04</v>
      </c>
      <c r="Z75" s="5" t="str">
        <f t="shared" si="14"/>
        <v>19</v>
      </c>
      <c r="AA75" s="20" t="str">
        <f t="shared" si="15"/>
        <v>1999-04-19</v>
      </c>
      <c r="AB75" s="6">
        <f t="shared" si="16"/>
        <v>24.7205479452055</v>
      </c>
      <c r="BK75" s="1" t="s">
        <v>44</v>
      </c>
      <c r="BL75" s="1" t="s">
        <v>44</v>
      </c>
      <c r="BN75" s="3">
        <v>45292</v>
      </c>
    </row>
    <row r="76" ht="39" customHeight="1" spans="1:66">
      <c r="A76" s="1" t="s">
        <v>30</v>
      </c>
      <c r="B76" s="1" t="s">
        <v>355</v>
      </c>
      <c r="C76" s="1">
        <v>11</v>
      </c>
      <c r="D76" s="1" t="s">
        <v>356</v>
      </c>
      <c r="E76" s="1" t="s">
        <v>424</v>
      </c>
      <c r="F76" s="8">
        <v>74</v>
      </c>
      <c r="G76" s="8" t="str">
        <f t="shared" si="17"/>
        <v>乔**</v>
      </c>
      <c r="H76" s="8" t="s">
        <v>34</v>
      </c>
      <c r="I76" s="8" t="s">
        <v>35</v>
      </c>
      <c r="J76" s="8" t="s">
        <v>35</v>
      </c>
      <c r="K76" s="8" t="s">
        <v>137</v>
      </c>
      <c r="L76" s="9" t="s">
        <v>137</v>
      </c>
      <c r="M76" s="9"/>
      <c r="N76" s="14" t="s">
        <v>38</v>
      </c>
      <c r="O76" s="9" t="s">
        <v>39</v>
      </c>
      <c r="P76" s="8"/>
      <c r="Q76" s="15"/>
      <c r="R76" s="9" t="s">
        <v>39</v>
      </c>
      <c r="S76" s="9" t="s">
        <v>51</v>
      </c>
      <c r="T76" s="8" t="s">
        <v>41</v>
      </c>
      <c r="U76" s="16" t="s">
        <v>425</v>
      </c>
      <c r="V76" s="16" t="s">
        <v>426</v>
      </c>
      <c r="W76" s="16" t="s">
        <v>427</v>
      </c>
      <c r="X76" s="5" t="str">
        <f t="shared" si="12"/>
        <v>1998</v>
      </c>
      <c r="Y76" s="5" t="str">
        <f t="shared" si="13"/>
        <v>02</v>
      </c>
      <c r="Z76" s="5" t="str">
        <f t="shared" si="14"/>
        <v>10</v>
      </c>
      <c r="AA76" s="20" t="str">
        <f t="shared" si="15"/>
        <v>1998-02-10</v>
      </c>
      <c r="AB76" s="6">
        <f t="shared" si="16"/>
        <v>25.9068493150685</v>
      </c>
      <c r="BK76" s="1" t="s">
        <v>44</v>
      </c>
      <c r="BL76" s="1" t="s">
        <v>44</v>
      </c>
      <c r="BN76" s="3">
        <v>45292</v>
      </c>
    </row>
    <row r="77" ht="39" customHeight="1" spans="1:66">
      <c r="A77" s="1" t="s">
        <v>30</v>
      </c>
      <c r="B77" s="1" t="s">
        <v>355</v>
      </c>
      <c r="C77" s="1">
        <v>11</v>
      </c>
      <c r="D77" s="1" t="s">
        <v>356</v>
      </c>
      <c r="E77" s="1" t="s">
        <v>428</v>
      </c>
      <c r="F77" s="8">
        <v>75</v>
      </c>
      <c r="G77" s="8" t="str">
        <f t="shared" si="17"/>
        <v>瞿**</v>
      </c>
      <c r="H77" s="8" t="s">
        <v>98</v>
      </c>
      <c r="I77" s="8" t="s">
        <v>35</v>
      </c>
      <c r="J77" s="8" t="s">
        <v>35</v>
      </c>
      <c r="K77" s="8" t="s">
        <v>132</v>
      </c>
      <c r="L77" s="9" t="s">
        <v>132</v>
      </c>
      <c r="M77" s="9"/>
      <c r="N77" s="14" t="s">
        <v>38</v>
      </c>
      <c r="O77" s="9" t="s">
        <v>39</v>
      </c>
      <c r="P77" s="8"/>
      <c r="Q77" s="15"/>
      <c r="R77" s="9" t="s">
        <v>39</v>
      </c>
      <c r="S77" s="9" t="s">
        <v>51</v>
      </c>
      <c r="T77" s="8" t="s">
        <v>41</v>
      </c>
      <c r="U77" s="16" t="s">
        <v>429</v>
      </c>
      <c r="V77" s="16" t="s">
        <v>430</v>
      </c>
      <c r="W77" s="16" t="s">
        <v>431</v>
      </c>
      <c r="X77" s="5" t="str">
        <f t="shared" si="12"/>
        <v>2000</v>
      </c>
      <c r="Y77" s="5" t="str">
        <f t="shared" si="13"/>
        <v>04</v>
      </c>
      <c r="Z77" s="5" t="str">
        <f t="shared" si="14"/>
        <v>28</v>
      </c>
      <c r="AA77" s="20" t="str">
        <f t="shared" si="15"/>
        <v>2000-04-28</v>
      </c>
      <c r="AB77" s="6">
        <f t="shared" si="16"/>
        <v>23.6931506849315</v>
      </c>
      <c r="BK77" s="1" t="s">
        <v>44</v>
      </c>
      <c r="BL77" s="1" t="s">
        <v>44</v>
      </c>
      <c r="BN77" s="3">
        <v>45292</v>
      </c>
    </row>
    <row r="78" ht="39" customHeight="1" spans="1:66">
      <c r="A78" s="1" t="s">
        <v>30</v>
      </c>
      <c r="B78" s="1" t="s">
        <v>355</v>
      </c>
      <c r="C78" s="1">
        <v>11</v>
      </c>
      <c r="D78" s="1" t="s">
        <v>356</v>
      </c>
      <c r="E78" s="1" t="s">
        <v>432</v>
      </c>
      <c r="F78" s="8">
        <v>76</v>
      </c>
      <c r="G78" s="8" t="str">
        <f t="shared" si="17"/>
        <v>王**</v>
      </c>
      <c r="H78" s="8" t="s">
        <v>34</v>
      </c>
      <c r="I78" s="8" t="s">
        <v>87</v>
      </c>
      <c r="J78" s="8" t="s">
        <v>87</v>
      </c>
      <c r="K78" s="8" t="s">
        <v>433</v>
      </c>
      <c r="L78" s="8" t="s">
        <v>434</v>
      </c>
      <c r="M78" s="9" t="s">
        <v>257</v>
      </c>
      <c r="N78" s="9" t="s">
        <v>38</v>
      </c>
      <c r="O78" s="9" t="s">
        <v>39</v>
      </c>
      <c r="P78" s="8"/>
      <c r="Q78" s="15"/>
      <c r="R78" s="9" t="s">
        <v>39</v>
      </c>
      <c r="S78" s="9" t="s">
        <v>51</v>
      </c>
      <c r="T78" s="8" t="s">
        <v>89</v>
      </c>
      <c r="U78" s="16" t="s">
        <v>435</v>
      </c>
      <c r="V78" s="16" t="s">
        <v>436</v>
      </c>
      <c r="W78" s="16" t="s">
        <v>437</v>
      </c>
      <c r="X78" s="5" t="str">
        <f t="shared" si="12"/>
        <v>1995</v>
      </c>
      <c r="Y78" s="5" t="str">
        <f t="shared" si="13"/>
        <v>11</v>
      </c>
      <c r="Z78" s="5" t="str">
        <f t="shared" si="14"/>
        <v>18</v>
      </c>
      <c r="AA78" s="20" t="str">
        <f t="shared" si="15"/>
        <v>1995-11-18</v>
      </c>
      <c r="AB78" s="6">
        <f t="shared" si="16"/>
        <v>28.1397260273973</v>
      </c>
      <c r="BK78" s="1" t="s">
        <v>44</v>
      </c>
      <c r="BL78" s="1" t="s">
        <v>44</v>
      </c>
      <c r="BN78" s="3">
        <v>45292</v>
      </c>
    </row>
    <row r="79" ht="39" customHeight="1" spans="1:66">
      <c r="A79" s="1" t="s">
        <v>30</v>
      </c>
      <c r="B79" s="1" t="s">
        <v>355</v>
      </c>
      <c r="C79" s="1">
        <v>11</v>
      </c>
      <c r="D79" s="1" t="s">
        <v>356</v>
      </c>
      <c r="E79" s="1" t="s">
        <v>438</v>
      </c>
      <c r="F79" s="8">
        <v>77</v>
      </c>
      <c r="G79" s="8" t="str">
        <f t="shared" si="17"/>
        <v>王**</v>
      </c>
      <c r="H79" s="8" t="s">
        <v>34</v>
      </c>
      <c r="I79" s="8" t="s">
        <v>87</v>
      </c>
      <c r="J79" s="8" t="s">
        <v>87</v>
      </c>
      <c r="K79" s="9" t="s">
        <v>137</v>
      </c>
      <c r="L79" s="8" t="s">
        <v>439</v>
      </c>
      <c r="M79" s="9" t="s">
        <v>137</v>
      </c>
      <c r="N79" s="14" t="s">
        <v>38</v>
      </c>
      <c r="O79" s="9" t="s">
        <v>39</v>
      </c>
      <c r="P79" s="8"/>
      <c r="Q79" s="15"/>
      <c r="R79" s="9" t="s">
        <v>39</v>
      </c>
      <c r="S79" s="9" t="s">
        <v>51</v>
      </c>
      <c r="T79" s="8" t="s">
        <v>89</v>
      </c>
      <c r="U79" s="16" t="s">
        <v>440</v>
      </c>
      <c r="V79" s="16" t="s">
        <v>441</v>
      </c>
      <c r="W79" s="16" t="s">
        <v>442</v>
      </c>
      <c r="X79" s="5" t="str">
        <f t="shared" si="12"/>
        <v>1994</v>
      </c>
      <c r="Y79" s="5" t="str">
        <f t="shared" si="13"/>
        <v>04</v>
      </c>
      <c r="Z79" s="5" t="str">
        <f t="shared" si="14"/>
        <v>12</v>
      </c>
      <c r="AA79" s="20" t="str">
        <f t="shared" si="15"/>
        <v>1994-04-12</v>
      </c>
      <c r="AB79" s="6">
        <f t="shared" si="16"/>
        <v>29.7424657534247</v>
      </c>
      <c r="BK79" s="1" t="s">
        <v>44</v>
      </c>
      <c r="BL79" s="1" t="s">
        <v>44</v>
      </c>
      <c r="BN79" s="3">
        <v>45292</v>
      </c>
    </row>
    <row r="80" ht="39" customHeight="1" spans="1:66">
      <c r="A80" s="1" t="s">
        <v>30</v>
      </c>
      <c r="B80" s="1" t="s">
        <v>355</v>
      </c>
      <c r="C80" s="1">
        <v>11</v>
      </c>
      <c r="D80" s="1" t="s">
        <v>356</v>
      </c>
      <c r="E80" s="1" t="s">
        <v>443</v>
      </c>
      <c r="F80" s="8">
        <v>78</v>
      </c>
      <c r="G80" s="8" t="str">
        <f t="shared" si="17"/>
        <v>王**</v>
      </c>
      <c r="H80" s="8" t="s">
        <v>34</v>
      </c>
      <c r="I80" s="8" t="s">
        <v>35</v>
      </c>
      <c r="J80" s="8" t="s">
        <v>35</v>
      </c>
      <c r="K80" s="8" t="s">
        <v>137</v>
      </c>
      <c r="L80" s="9" t="s">
        <v>137</v>
      </c>
      <c r="M80" s="9"/>
      <c r="N80" s="14" t="s">
        <v>38</v>
      </c>
      <c r="O80" s="9" t="s">
        <v>39</v>
      </c>
      <c r="P80" s="8"/>
      <c r="Q80" s="15"/>
      <c r="R80" s="9" t="s">
        <v>39</v>
      </c>
      <c r="S80" s="9" t="s">
        <v>51</v>
      </c>
      <c r="T80" s="8" t="s">
        <v>41</v>
      </c>
      <c r="U80" s="16" t="s">
        <v>444</v>
      </c>
      <c r="V80" s="16" t="s">
        <v>445</v>
      </c>
      <c r="W80" s="16" t="s">
        <v>446</v>
      </c>
      <c r="X80" s="5" t="str">
        <f t="shared" si="12"/>
        <v>2000</v>
      </c>
      <c r="Y80" s="5" t="str">
        <f t="shared" si="13"/>
        <v>08</v>
      </c>
      <c r="Z80" s="5" t="str">
        <f t="shared" si="14"/>
        <v>18</v>
      </c>
      <c r="AA80" s="20" t="str">
        <f t="shared" si="15"/>
        <v>2000-08-18</v>
      </c>
      <c r="AB80" s="6">
        <f t="shared" si="16"/>
        <v>23.386301369863</v>
      </c>
      <c r="BK80" s="1" t="s">
        <v>44</v>
      </c>
      <c r="BL80" s="1" t="s">
        <v>44</v>
      </c>
      <c r="BN80" s="3">
        <v>45292</v>
      </c>
    </row>
    <row r="81" ht="39" customHeight="1" spans="1:66">
      <c r="A81" s="1" t="s">
        <v>30</v>
      </c>
      <c r="B81" s="1" t="s">
        <v>355</v>
      </c>
      <c r="C81" s="1">
        <v>11</v>
      </c>
      <c r="D81" s="1" t="s">
        <v>356</v>
      </c>
      <c r="E81" s="1" t="s">
        <v>447</v>
      </c>
      <c r="F81" s="8">
        <v>79</v>
      </c>
      <c r="G81" s="8" t="s">
        <v>93</v>
      </c>
      <c r="H81" s="8" t="s">
        <v>34</v>
      </c>
      <c r="I81" s="8" t="s">
        <v>35</v>
      </c>
      <c r="J81" s="8" t="s">
        <v>35</v>
      </c>
      <c r="K81" s="8" t="s">
        <v>257</v>
      </c>
      <c r="L81" s="9" t="s">
        <v>448</v>
      </c>
      <c r="M81" s="9"/>
      <c r="N81" s="14" t="s">
        <v>38</v>
      </c>
      <c r="O81" s="9" t="s">
        <v>39</v>
      </c>
      <c r="P81" s="8"/>
      <c r="Q81" s="15"/>
      <c r="R81" s="9" t="s">
        <v>39</v>
      </c>
      <c r="S81" s="9" t="s">
        <v>51</v>
      </c>
      <c r="T81" s="8" t="s">
        <v>41</v>
      </c>
      <c r="U81" s="16" t="s">
        <v>449</v>
      </c>
      <c r="V81" s="16" t="s">
        <v>450</v>
      </c>
      <c r="W81" s="16" t="s">
        <v>451</v>
      </c>
      <c r="X81" s="5" t="str">
        <f t="shared" si="12"/>
        <v>1996</v>
      </c>
      <c r="Y81" s="5" t="str">
        <f t="shared" si="13"/>
        <v>03</v>
      </c>
      <c r="Z81" s="5" t="str">
        <f t="shared" si="14"/>
        <v>04</v>
      </c>
      <c r="AA81" s="20" t="str">
        <f t="shared" si="15"/>
        <v>1996-03-04</v>
      </c>
      <c r="AB81" s="6">
        <f t="shared" si="16"/>
        <v>27.8465753424658</v>
      </c>
      <c r="BK81" s="1" t="s">
        <v>44</v>
      </c>
      <c r="BL81" s="1" t="s">
        <v>44</v>
      </c>
      <c r="BN81" s="3">
        <v>45292</v>
      </c>
    </row>
    <row r="82" ht="39" customHeight="1" spans="1:66">
      <c r="A82" s="1" t="s">
        <v>30</v>
      </c>
      <c r="B82" s="1" t="s">
        <v>355</v>
      </c>
      <c r="C82" s="1">
        <v>11</v>
      </c>
      <c r="D82" s="1" t="s">
        <v>356</v>
      </c>
      <c r="E82" s="1" t="s">
        <v>452</v>
      </c>
      <c r="F82" s="8">
        <v>80</v>
      </c>
      <c r="G82" s="8" t="s">
        <v>80</v>
      </c>
      <c r="H82" s="8" t="s">
        <v>98</v>
      </c>
      <c r="I82" s="8" t="s">
        <v>35</v>
      </c>
      <c r="J82" s="8" t="s">
        <v>35</v>
      </c>
      <c r="K82" s="8" t="s">
        <v>115</v>
      </c>
      <c r="L82" s="9" t="s">
        <v>453</v>
      </c>
      <c r="M82" s="9"/>
      <c r="N82" s="9" t="s">
        <v>38</v>
      </c>
      <c r="O82" s="9" t="s">
        <v>39</v>
      </c>
      <c r="P82" s="8"/>
      <c r="Q82" s="15"/>
      <c r="R82" s="9" t="s">
        <v>39</v>
      </c>
      <c r="S82" s="9" t="s">
        <v>51</v>
      </c>
      <c r="T82" s="8" t="s">
        <v>41</v>
      </c>
      <c r="U82" s="16" t="s">
        <v>454</v>
      </c>
      <c r="V82" s="16" t="s">
        <v>455</v>
      </c>
      <c r="W82" s="16" t="s">
        <v>456</v>
      </c>
      <c r="X82" s="5" t="str">
        <f t="shared" si="12"/>
        <v>1999</v>
      </c>
      <c r="Y82" s="5" t="str">
        <f t="shared" si="13"/>
        <v>08</v>
      </c>
      <c r="Z82" s="5" t="str">
        <f t="shared" si="14"/>
        <v>24</v>
      </c>
      <c r="AA82" s="20" t="str">
        <f t="shared" si="15"/>
        <v>1999-08-24</v>
      </c>
      <c r="AB82" s="6">
        <f t="shared" si="16"/>
        <v>24.372602739726</v>
      </c>
      <c r="BK82" s="1" t="s">
        <v>44</v>
      </c>
      <c r="BL82" s="1" t="s">
        <v>44</v>
      </c>
      <c r="BN82" s="3">
        <v>45292</v>
      </c>
    </row>
    <row r="83" ht="39" customHeight="1" spans="1:66">
      <c r="A83" s="1" t="s">
        <v>30</v>
      </c>
      <c r="B83" s="1" t="s">
        <v>355</v>
      </c>
      <c r="C83" s="1">
        <v>11</v>
      </c>
      <c r="D83" s="1" t="s">
        <v>356</v>
      </c>
      <c r="E83" s="1" t="s">
        <v>457</v>
      </c>
      <c r="F83" s="8">
        <v>81</v>
      </c>
      <c r="G83" s="8" t="str">
        <f t="shared" si="17"/>
        <v>于**</v>
      </c>
      <c r="H83" s="8" t="s">
        <v>98</v>
      </c>
      <c r="I83" s="8" t="s">
        <v>35</v>
      </c>
      <c r="J83" s="8" t="s">
        <v>35</v>
      </c>
      <c r="K83" s="8" t="s">
        <v>257</v>
      </c>
      <c r="L83" s="9" t="s">
        <v>257</v>
      </c>
      <c r="M83" s="9"/>
      <c r="N83" s="14" t="s">
        <v>38</v>
      </c>
      <c r="O83" s="9" t="s">
        <v>39</v>
      </c>
      <c r="P83" s="8"/>
      <c r="Q83" s="15"/>
      <c r="R83" s="9" t="s">
        <v>39</v>
      </c>
      <c r="S83" s="9" t="s">
        <v>51</v>
      </c>
      <c r="T83" s="8" t="s">
        <v>41</v>
      </c>
      <c r="U83" s="16" t="s">
        <v>458</v>
      </c>
      <c r="V83" s="16" t="s">
        <v>459</v>
      </c>
      <c r="W83" s="16" t="s">
        <v>460</v>
      </c>
      <c r="X83" s="5" t="str">
        <f t="shared" si="12"/>
        <v>1998</v>
      </c>
      <c r="Y83" s="5" t="str">
        <f t="shared" si="13"/>
        <v>09</v>
      </c>
      <c r="Z83" s="5" t="str">
        <f t="shared" si="14"/>
        <v>18</v>
      </c>
      <c r="AA83" s="20" t="str">
        <f t="shared" si="15"/>
        <v>1998-09-18</v>
      </c>
      <c r="AB83" s="6">
        <f t="shared" si="16"/>
        <v>25.3041095890411</v>
      </c>
      <c r="BK83" s="1" t="s">
        <v>44</v>
      </c>
      <c r="BL83" s="1" t="s">
        <v>44</v>
      </c>
      <c r="BN83" s="3">
        <v>45292</v>
      </c>
    </row>
    <row r="84" ht="39" customHeight="1" spans="1:66">
      <c r="A84" s="1" t="s">
        <v>30</v>
      </c>
      <c r="B84" s="1" t="s">
        <v>355</v>
      </c>
      <c r="C84" s="1">
        <v>11</v>
      </c>
      <c r="D84" s="1" t="s">
        <v>356</v>
      </c>
      <c r="E84" s="1" t="s">
        <v>461</v>
      </c>
      <c r="F84" s="8">
        <v>82</v>
      </c>
      <c r="G84" s="8" t="s">
        <v>462</v>
      </c>
      <c r="H84" s="8" t="s">
        <v>34</v>
      </c>
      <c r="I84" s="8" t="s">
        <v>35</v>
      </c>
      <c r="J84" s="8" t="s">
        <v>35</v>
      </c>
      <c r="K84" s="8" t="s">
        <v>99</v>
      </c>
      <c r="L84" s="9" t="s">
        <v>463</v>
      </c>
      <c r="M84" s="9"/>
      <c r="N84" s="14" t="s">
        <v>38</v>
      </c>
      <c r="O84" s="9" t="s">
        <v>39</v>
      </c>
      <c r="P84" s="8"/>
      <c r="Q84" s="15"/>
      <c r="R84" s="9" t="s">
        <v>39</v>
      </c>
      <c r="S84" s="9" t="s">
        <v>51</v>
      </c>
      <c r="T84" s="8" t="s">
        <v>41</v>
      </c>
      <c r="U84" s="16" t="s">
        <v>464</v>
      </c>
      <c r="V84" s="16" t="s">
        <v>465</v>
      </c>
      <c r="W84" s="16" t="s">
        <v>466</v>
      </c>
      <c r="X84" s="5" t="str">
        <f t="shared" si="12"/>
        <v>1994</v>
      </c>
      <c r="Y84" s="5" t="str">
        <f t="shared" si="13"/>
        <v>01</v>
      </c>
      <c r="Z84" s="5" t="str">
        <f t="shared" si="14"/>
        <v>04</v>
      </c>
      <c r="AA84" s="20" t="str">
        <f t="shared" si="15"/>
        <v>1994-01-04</v>
      </c>
      <c r="AB84" s="6">
        <f t="shared" si="16"/>
        <v>30.0109589041096</v>
      </c>
      <c r="BK84" s="1" t="s">
        <v>44</v>
      </c>
      <c r="BL84" s="1" t="s">
        <v>44</v>
      </c>
      <c r="BN84" s="3">
        <v>45292</v>
      </c>
    </row>
    <row r="85" ht="39" customHeight="1" spans="1:66">
      <c r="A85" s="1" t="s">
        <v>30</v>
      </c>
      <c r="B85" s="1" t="s">
        <v>355</v>
      </c>
      <c r="C85" s="1">
        <v>11</v>
      </c>
      <c r="D85" s="1" t="s">
        <v>356</v>
      </c>
      <c r="E85" s="1" t="s">
        <v>467</v>
      </c>
      <c r="F85" s="8">
        <v>83</v>
      </c>
      <c r="G85" s="8" t="str">
        <f t="shared" si="17"/>
        <v>张**</v>
      </c>
      <c r="H85" s="8" t="s">
        <v>98</v>
      </c>
      <c r="I85" s="8" t="s">
        <v>35</v>
      </c>
      <c r="J85" s="8" t="s">
        <v>35</v>
      </c>
      <c r="K85" s="8" t="s">
        <v>177</v>
      </c>
      <c r="L85" s="9" t="s">
        <v>257</v>
      </c>
      <c r="M85" s="9"/>
      <c r="N85" s="9" t="s">
        <v>38</v>
      </c>
      <c r="O85" s="9" t="s">
        <v>39</v>
      </c>
      <c r="P85" s="8"/>
      <c r="Q85" s="15"/>
      <c r="R85" s="9" t="s">
        <v>39</v>
      </c>
      <c r="S85" s="9" t="s">
        <v>51</v>
      </c>
      <c r="T85" s="8" t="s">
        <v>41</v>
      </c>
      <c r="U85" s="16" t="s">
        <v>468</v>
      </c>
      <c r="V85" s="16" t="s">
        <v>469</v>
      </c>
      <c r="W85" s="16" t="s">
        <v>470</v>
      </c>
      <c r="X85" s="5" t="str">
        <f t="shared" si="12"/>
        <v>1995</v>
      </c>
      <c r="Y85" s="5" t="str">
        <f t="shared" si="13"/>
        <v>03</v>
      </c>
      <c r="Z85" s="5" t="str">
        <f t="shared" si="14"/>
        <v>29</v>
      </c>
      <c r="AA85" s="20" t="str">
        <f t="shared" si="15"/>
        <v>1995-03-29</v>
      </c>
      <c r="AB85" s="6">
        <f t="shared" si="16"/>
        <v>28.7808219178082</v>
      </c>
      <c r="BK85" s="1" t="s">
        <v>44</v>
      </c>
      <c r="BL85" s="1" t="s">
        <v>44</v>
      </c>
      <c r="BN85" s="3">
        <v>45292</v>
      </c>
    </row>
    <row r="86" ht="39" customHeight="1" spans="1:66">
      <c r="A86" s="1" t="s">
        <v>30</v>
      </c>
      <c r="B86" s="1" t="s">
        <v>355</v>
      </c>
      <c r="C86" s="1">
        <v>11</v>
      </c>
      <c r="D86" s="1" t="s">
        <v>356</v>
      </c>
      <c r="E86" s="1" t="s">
        <v>471</v>
      </c>
      <c r="F86" s="8">
        <v>84</v>
      </c>
      <c r="G86" s="8" t="str">
        <f t="shared" si="17"/>
        <v>张**</v>
      </c>
      <c r="H86" s="8" t="s">
        <v>34</v>
      </c>
      <c r="I86" s="8" t="s">
        <v>35</v>
      </c>
      <c r="J86" s="8" t="s">
        <v>35</v>
      </c>
      <c r="K86" s="8" t="s">
        <v>137</v>
      </c>
      <c r="L86" s="9" t="s">
        <v>137</v>
      </c>
      <c r="M86" s="9"/>
      <c r="N86" s="14" t="s">
        <v>38</v>
      </c>
      <c r="O86" s="9" t="s">
        <v>39</v>
      </c>
      <c r="P86" s="8"/>
      <c r="Q86" s="15"/>
      <c r="R86" s="9" t="s">
        <v>39</v>
      </c>
      <c r="S86" s="9" t="s">
        <v>51</v>
      </c>
      <c r="T86" s="8" t="s">
        <v>41</v>
      </c>
      <c r="U86" s="16" t="s">
        <v>472</v>
      </c>
      <c r="V86" s="16" t="s">
        <v>473</v>
      </c>
      <c r="W86" s="16" t="s">
        <v>474</v>
      </c>
      <c r="X86" s="5" t="str">
        <f t="shared" si="12"/>
        <v>1999</v>
      </c>
      <c r="Y86" s="5" t="str">
        <f t="shared" si="13"/>
        <v>12</v>
      </c>
      <c r="Z86" s="5" t="str">
        <f t="shared" si="14"/>
        <v>04</v>
      </c>
      <c r="AA86" s="20" t="str">
        <f t="shared" si="15"/>
        <v>1999-12-04</v>
      </c>
      <c r="AB86" s="6">
        <f t="shared" si="16"/>
        <v>24.0931506849315</v>
      </c>
      <c r="BK86" s="1" t="s">
        <v>44</v>
      </c>
      <c r="BL86" s="1" t="s">
        <v>44</v>
      </c>
      <c r="BN86" s="3">
        <v>45292</v>
      </c>
    </row>
    <row r="87" ht="39" customHeight="1" spans="1:66">
      <c r="A87" s="1" t="s">
        <v>30</v>
      </c>
      <c r="B87" s="1" t="s">
        <v>355</v>
      </c>
      <c r="C87" s="1">
        <v>11</v>
      </c>
      <c r="D87" s="1" t="s">
        <v>356</v>
      </c>
      <c r="E87" s="1" t="s">
        <v>475</v>
      </c>
      <c r="F87" s="8">
        <v>85</v>
      </c>
      <c r="G87" s="8" t="str">
        <f t="shared" si="17"/>
        <v>张**</v>
      </c>
      <c r="H87" s="8" t="s">
        <v>98</v>
      </c>
      <c r="I87" s="8" t="s">
        <v>35</v>
      </c>
      <c r="J87" s="8" t="s">
        <v>35</v>
      </c>
      <c r="K87" s="8" t="s">
        <v>476</v>
      </c>
      <c r="L87" s="9" t="s">
        <v>477</v>
      </c>
      <c r="M87" s="9"/>
      <c r="N87" s="14" t="s">
        <v>38</v>
      </c>
      <c r="O87" s="9" t="s">
        <v>39</v>
      </c>
      <c r="P87" s="8"/>
      <c r="Q87" s="15"/>
      <c r="R87" s="9" t="s">
        <v>39</v>
      </c>
      <c r="S87" s="9" t="s">
        <v>51</v>
      </c>
      <c r="T87" s="8" t="s">
        <v>41</v>
      </c>
      <c r="U87" s="16" t="s">
        <v>478</v>
      </c>
      <c r="V87" s="16" t="s">
        <v>479</v>
      </c>
      <c r="W87" s="16" t="s">
        <v>480</v>
      </c>
      <c r="X87" s="5" t="str">
        <f t="shared" si="12"/>
        <v>1995</v>
      </c>
      <c r="Y87" s="5" t="str">
        <f t="shared" si="13"/>
        <v>03</v>
      </c>
      <c r="Z87" s="5" t="str">
        <f t="shared" si="14"/>
        <v>21</v>
      </c>
      <c r="AA87" s="20" t="str">
        <f t="shared" si="15"/>
        <v>1995-03-21</v>
      </c>
      <c r="AB87" s="6">
        <f t="shared" si="16"/>
        <v>28.8027397260274</v>
      </c>
      <c r="BK87" s="1" t="s">
        <v>44</v>
      </c>
      <c r="BL87" s="1" t="s">
        <v>44</v>
      </c>
      <c r="BN87" s="3">
        <v>45292</v>
      </c>
    </row>
    <row r="88" ht="39" customHeight="1" spans="1:66">
      <c r="A88" s="1" t="s">
        <v>30</v>
      </c>
      <c r="B88" s="1" t="s">
        <v>481</v>
      </c>
      <c r="C88" s="1">
        <v>12</v>
      </c>
      <c r="D88" s="1" t="s">
        <v>482</v>
      </c>
      <c r="E88" s="22" t="s">
        <v>483</v>
      </c>
      <c r="F88" s="8">
        <v>86</v>
      </c>
      <c r="G88" s="8" t="str">
        <f t="shared" si="17"/>
        <v>王**</v>
      </c>
      <c r="H88" s="8" t="s">
        <v>98</v>
      </c>
      <c r="I88" s="8" t="s">
        <v>35</v>
      </c>
      <c r="J88" s="8" t="s">
        <v>35</v>
      </c>
      <c r="K88" s="8" t="s">
        <v>484</v>
      </c>
      <c r="L88" s="9" t="s">
        <v>485</v>
      </c>
      <c r="M88" s="9"/>
      <c r="N88" s="9" t="s">
        <v>39</v>
      </c>
      <c r="O88" s="8"/>
      <c r="P88" s="8"/>
      <c r="Q88" s="15"/>
      <c r="R88" s="9"/>
      <c r="S88" s="9" t="s">
        <v>51</v>
      </c>
      <c r="T88" s="8" t="s">
        <v>41</v>
      </c>
      <c r="U88" s="8">
        <v>18518915368</v>
      </c>
      <c r="V88" s="16" t="s">
        <v>486</v>
      </c>
      <c r="W88" s="16" t="s">
        <v>487</v>
      </c>
      <c r="X88" s="5" t="str">
        <f t="shared" si="12"/>
        <v>1994</v>
      </c>
      <c r="Y88" s="5" t="str">
        <f t="shared" si="13"/>
        <v>10</v>
      </c>
      <c r="Z88" s="5" t="str">
        <f t="shared" si="14"/>
        <v>30</v>
      </c>
      <c r="AA88" s="20" t="str">
        <f t="shared" si="15"/>
        <v>1994-10-30</v>
      </c>
      <c r="AB88" s="6">
        <f t="shared" si="16"/>
        <v>29.1917808219178</v>
      </c>
      <c r="BK88" s="1" t="s">
        <v>44</v>
      </c>
      <c r="BL88" s="1" t="s">
        <v>44</v>
      </c>
      <c r="BN88" s="3">
        <v>45292</v>
      </c>
    </row>
    <row r="89" ht="39" customHeight="1" spans="1:66">
      <c r="A89" s="1" t="s">
        <v>30</v>
      </c>
      <c r="B89" s="1" t="s">
        <v>481</v>
      </c>
      <c r="C89" s="1">
        <v>12</v>
      </c>
      <c r="D89" s="1" t="s">
        <v>482</v>
      </c>
      <c r="E89" s="22" t="s">
        <v>488</v>
      </c>
      <c r="F89" s="8">
        <v>87</v>
      </c>
      <c r="G89" s="8" t="str">
        <f t="shared" si="17"/>
        <v>李**</v>
      </c>
      <c r="H89" s="8" t="s">
        <v>34</v>
      </c>
      <c r="I89" s="8" t="s">
        <v>35</v>
      </c>
      <c r="J89" s="8" t="s">
        <v>35</v>
      </c>
      <c r="K89" s="8" t="s">
        <v>489</v>
      </c>
      <c r="L89" s="9" t="s">
        <v>490</v>
      </c>
      <c r="M89" s="9"/>
      <c r="N89" s="9" t="s">
        <v>39</v>
      </c>
      <c r="O89" s="8"/>
      <c r="P89" s="8"/>
      <c r="Q89" s="15"/>
      <c r="R89" s="9"/>
      <c r="S89" s="9" t="s">
        <v>40</v>
      </c>
      <c r="T89" s="8" t="s">
        <v>41</v>
      </c>
      <c r="U89" s="8">
        <v>13161083598</v>
      </c>
      <c r="V89" s="16" t="s">
        <v>491</v>
      </c>
      <c r="W89" s="16" t="s">
        <v>492</v>
      </c>
      <c r="X89" s="5" t="str">
        <f t="shared" si="12"/>
        <v>1996</v>
      </c>
      <c r="Y89" s="5" t="str">
        <f t="shared" si="13"/>
        <v>12</v>
      </c>
      <c r="Z89" s="5" t="str">
        <f t="shared" si="14"/>
        <v>19</v>
      </c>
      <c r="AA89" s="20" t="str">
        <f t="shared" si="15"/>
        <v>1996-12-19</v>
      </c>
      <c r="AB89" s="6">
        <f t="shared" si="16"/>
        <v>27.0520547945205</v>
      </c>
      <c r="BK89" s="1" t="s">
        <v>44</v>
      </c>
      <c r="BL89" s="1" t="s">
        <v>44</v>
      </c>
      <c r="BN89" s="3">
        <v>45292</v>
      </c>
    </row>
    <row r="90" ht="39" customHeight="1" spans="1:66">
      <c r="A90" s="1" t="s">
        <v>30</v>
      </c>
      <c r="B90" s="1" t="s">
        <v>481</v>
      </c>
      <c r="C90" s="1">
        <v>12</v>
      </c>
      <c r="D90" s="1" t="s">
        <v>482</v>
      </c>
      <c r="E90" s="22" t="s">
        <v>493</v>
      </c>
      <c r="F90" s="8">
        <v>88</v>
      </c>
      <c r="G90" s="8" t="s">
        <v>494</v>
      </c>
      <c r="H90" s="8" t="s">
        <v>34</v>
      </c>
      <c r="I90" s="8" t="s">
        <v>35</v>
      </c>
      <c r="J90" s="8" t="s">
        <v>35</v>
      </c>
      <c r="K90" s="8" t="s">
        <v>257</v>
      </c>
      <c r="L90" s="9" t="s">
        <v>485</v>
      </c>
      <c r="M90" s="9"/>
      <c r="N90" s="9" t="s">
        <v>39</v>
      </c>
      <c r="O90" s="8"/>
      <c r="P90" s="8"/>
      <c r="Q90" s="15"/>
      <c r="R90" s="9"/>
      <c r="S90" s="9" t="s">
        <v>40</v>
      </c>
      <c r="T90" s="8" t="s">
        <v>41</v>
      </c>
      <c r="U90" s="8">
        <v>18649188123</v>
      </c>
      <c r="V90" s="16" t="s">
        <v>495</v>
      </c>
      <c r="W90" s="16" t="s">
        <v>496</v>
      </c>
      <c r="X90" s="5" t="str">
        <f t="shared" si="12"/>
        <v>1994</v>
      </c>
      <c r="Y90" s="5" t="str">
        <f t="shared" si="13"/>
        <v>08</v>
      </c>
      <c r="Z90" s="5" t="str">
        <f t="shared" si="14"/>
        <v>25</v>
      </c>
      <c r="AA90" s="20" t="str">
        <f t="shared" si="15"/>
        <v>1994-08-25</v>
      </c>
      <c r="AB90" s="6">
        <f t="shared" si="16"/>
        <v>29.372602739726</v>
      </c>
      <c r="BK90" s="1" t="s">
        <v>44</v>
      </c>
      <c r="BL90" s="1" t="s">
        <v>44</v>
      </c>
      <c r="BN90" s="3">
        <v>45292</v>
      </c>
    </row>
    <row r="91" ht="39" customHeight="1" spans="1:66">
      <c r="A91" s="1" t="s">
        <v>30</v>
      </c>
      <c r="B91" s="1" t="s">
        <v>481</v>
      </c>
      <c r="C91" s="1">
        <v>12</v>
      </c>
      <c r="D91" s="1" t="s">
        <v>482</v>
      </c>
      <c r="E91" s="22" t="s">
        <v>497</v>
      </c>
      <c r="F91" s="8">
        <v>89</v>
      </c>
      <c r="G91" s="8" t="str">
        <f t="shared" si="17"/>
        <v>刘**</v>
      </c>
      <c r="H91" s="8" t="s">
        <v>34</v>
      </c>
      <c r="I91" s="8" t="s">
        <v>35</v>
      </c>
      <c r="J91" s="8" t="s">
        <v>35</v>
      </c>
      <c r="K91" s="11" t="s">
        <v>231</v>
      </c>
      <c r="L91" s="9" t="s">
        <v>498</v>
      </c>
      <c r="M91" s="9"/>
      <c r="N91" s="9" t="s">
        <v>38</v>
      </c>
      <c r="O91" s="8"/>
      <c r="P91" s="8"/>
      <c r="Q91" s="15"/>
      <c r="R91" s="9"/>
      <c r="S91" s="9" t="s">
        <v>40</v>
      </c>
      <c r="T91" s="8" t="s">
        <v>41</v>
      </c>
      <c r="U91" s="8">
        <v>18810077326</v>
      </c>
      <c r="V91" s="16" t="s">
        <v>499</v>
      </c>
      <c r="W91" s="16" t="s">
        <v>500</v>
      </c>
      <c r="X91" s="5" t="str">
        <f t="shared" si="12"/>
        <v>2000</v>
      </c>
      <c r="Y91" s="5" t="str">
        <f t="shared" si="13"/>
        <v>11</v>
      </c>
      <c r="Z91" s="5" t="str">
        <f t="shared" si="14"/>
        <v>02</v>
      </c>
      <c r="AA91" s="20" t="str">
        <f t="shared" si="15"/>
        <v>2000-11-02</v>
      </c>
      <c r="AB91" s="6">
        <f t="shared" si="16"/>
        <v>23.1780821917808</v>
      </c>
      <c r="BK91" s="1" t="s">
        <v>44</v>
      </c>
      <c r="BL91" s="1" t="s">
        <v>44</v>
      </c>
      <c r="BN91" s="3">
        <v>45292</v>
      </c>
    </row>
    <row r="92" ht="39" customHeight="1" spans="1:66">
      <c r="A92" s="1" t="s">
        <v>30</v>
      </c>
      <c r="B92" s="1" t="s">
        <v>481</v>
      </c>
      <c r="C92" s="1">
        <v>12</v>
      </c>
      <c r="D92" s="1" t="s">
        <v>482</v>
      </c>
      <c r="E92" s="22" t="s">
        <v>501</v>
      </c>
      <c r="F92" s="8">
        <v>90</v>
      </c>
      <c r="G92" s="8" t="s">
        <v>502</v>
      </c>
      <c r="H92" s="8" t="s">
        <v>98</v>
      </c>
      <c r="I92" s="8" t="s">
        <v>35</v>
      </c>
      <c r="J92" s="8" t="s">
        <v>35</v>
      </c>
      <c r="K92" s="8" t="s">
        <v>485</v>
      </c>
      <c r="L92" s="9" t="s">
        <v>503</v>
      </c>
      <c r="M92" s="9"/>
      <c r="N92" s="9" t="s">
        <v>39</v>
      </c>
      <c r="O92" s="8"/>
      <c r="P92" s="8"/>
      <c r="Q92" s="15"/>
      <c r="R92" s="9"/>
      <c r="S92" s="9" t="s">
        <v>51</v>
      </c>
      <c r="T92" s="8" t="s">
        <v>41</v>
      </c>
      <c r="U92" s="8">
        <v>15566851366</v>
      </c>
      <c r="V92" s="16" t="s">
        <v>504</v>
      </c>
      <c r="W92" s="16" t="s">
        <v>505</v>
      </c>
      <c r="X92" s="5" t="str">
        <f t="shared" si="12"/>
        <v>1994</v>
      </c>
      <c r="Y92" s="5" t="str">
        <f t="shared" si="13"/>
        <v>11</v>
      </c>
      <c r="Z92" s="5" t="str">
        <f t="shared" si="14"/>
        <v>03</v>
      </c>
      <c r="AA92" s="20" t="str">
        <f t="shared" si="15"/>
        <v>1994-11-03</v>
      </c>
      <c r="AB92" s="6">
        <f t="shared" si="16"/>
        <v>29.1808219178082</v>
      </c>
      <c r="BK92" s="1" t="s">
        <v>44</v>
      </c>
      <c r="BL92" s="1" t="s">
        <v>44</v>
      </c>
      <c r="BN92" s="3">
        <v>45292</v>
      </c>
    </row>
    <row r="93" ht="39" customHeight="1" spans="1:66">
      <c r="A93" s="1" t="s">
        <v>30</v>
      </c>
      <c r="B93" s="1" t="s">
        <v>481</v>
      </c>
      <c r="C93" s="1">
        <v>12</v>
      </c>
      <c r="D93" s="1" t="s">
        <v>482</v>
      </c>
      <c r="E93" s="22" t="s">
        <v>506</v>
      </c>
      <c r="F93" s="8">
        <v>91</v>
      </c>
      <c r="G93" s="8" t="s">
        <v>507</v>
      </c>
      <c r="H93" s="8" t="s">
        <v>98</v>
      </c>
      <c r="I93" s="8" t="s">
        <v>35</v>
      </c>
      <c r="J93" s="8" t="s">
        <v>35</v>
      </c>
      <c r="K93" s="8" t="s">
        <v>485</v>
      </c>
      <c r="L93" s="8" t="s">
        <v>485</v>
      </c>
      <c r="M93" s="9"/>
      <c r="N93" s="9" t="s">
        <v>39</v>
      </c>
      <c r="O93" s="8"/>
      <c r="P93" s="8"/>
      <c r="Q93" s="15"/>
      <c r="R93" s="9"/>
      <c r="S93" s="9" t="s">
        <v>40</v>
      </c>
      <c r="T93" s="8" t="s">
        <v>41</v>
      </c>
      <c r="U93" s="8">
        <v>17701373647</v>
      </c>
      <c r="V93" s="16" t="s">
        <v>508</v>
      </c>
      <c r="W93" s="16" t="s">
        <v>509</v>
      </c>
      <c r="X93" s="5" t="str">
        <f t="shared" si="12"/>
        <v>1997</v>
      </c>
      <c r="Y93" s="5" t="str">
        <f t="shared" si="13"/>
        <v>12</v>
      </c>
      <c r="Z93" s="5" t="str">
        <f t="shared" si="14"/>
        <v>15</v>
      </c>
      <c r="AA93" s="20" t="str">
        <f t="shared" si="15"/>
        <v>1997-12-15</v>
      </c>
      <c r="AB93" s="6">
        <f t="shared" si="16"/>
        <v>26.0630136986301</v>
      </c>
      <c r="BK93" s="1" t="s">
        <v>44</v>
      </c>
      <c r="BL93" s="1" t="s">
        <v>44</v>
      </c>
      <c r="BN93" s="3">
        <v>45292</v>
      </c>
    </row>
    <row r="94" ht="39" customHeight="1" spans="1:66">
      <c r="A94" s="1" t="s">
        <v>30</v>
      </c>
      <c r="B94" s="1" t="s">
        <v>481</v>
      </c>
      <c r="C94" s="1">
        <v>12</v>
      </c>
      <c r="D94" s="1" t="s">
        <v>482</v>
      </c>
      <c r="E94" s="22" t="s">
        <v>510</v>
      </c>
      <c r="F94" s="8">
        <v>92</v>
      </c>
      <c r="G94" s="8" t="str">
        <f t="shared" si="17"/>
        <v>王**</v>
      </c>
      <c r="H94" s="8" t="s">
        <v>98</v>
      </c>
      <c r="I94" s="8" t="s">
        <v>35</v>
      </c>
      <c r="J94" s="8" t="s">
        <v>35</v>
      </c>
      <c r="K94" s="8" t="s">
        <v>484</v>
      </c>
      <c r="L94" s="9" t="s">
        <v>498</v>
      </c>
      <c r="M94" s="9"/>
      <c r="N94" s="9" t="s">
        <v>39</v>
      </c>
      <c r="O94" s="8"/>
      <c r="P94" s="8"/>
      <c r="Q94" s="15"/>
      <c r="R94" s="9"/>
      <c r="S94" s="9" t="s">
        <v>40</v>
      </c>
      <c r="T94" s="8" t="s">
        <v>41</v>
      </c>
      <c r="U94" s="8">
        <v>18513399026</v>
      </c>
      <c r="V94" s="16" t="s">
        <v>511</v>
      </c>
      <c r="W94" s="16" t="s">
        <v>512</v>
      </c>
      <c r="X94" s="5" t="str">
        <f t="shared" si="12"/>
        <v>1994</v>
      </c>
      <c r="Y94" s="5" t="str">
        <f t="shared" si="13"/>
        <v>11</v>
      </c>
      <c r="Z94" s="5" t="str">
        <f t="shared" si="14"/>
        <v>05</v>
      </c>
      <c r="AA94" s="20" t="str">
        <f t="shared" si="15"/>
        <v>1994-11-05</v>
      </c>
      <c r="AB94" s="6">
        <f t="shared" si="16"/>
        <v>29.1753424657534</v>
      </c>
      <c r="BK94" s="1" t="s">
        <v>44</v>
      </c>
      <c r="BL94" s="1" t="s">
        <v>44</v>
      </c>
      <c r="BN94" s="3">
        <v>45292</v>
      </c>
    </row>
    <row r="95" ht="39" customHeight="1" spans="1:66">
      <c r="A95" s="1" t="s">
        <v>30</v>
      </c>
      <c r="B95" s="1" t="s">
        <v>481</v>
      </c>
      <c r="C95" s="1">
        <v>12</v>
      </c>
      <c r="D95" s="1" t="s">
        <v>482</v>
      </c>
      <c r="E95" s="22" t="s">
        <v>513</v>
      </c>
      <c r="F95" s="8">
        <v>93</v>
      </c>
      <c r="G95" s="8" t="str">
        <f t="shared" si="17"/>
        <v>靳**</v>
      </c>
      <c r="H95" s="8" t="s">
        <v>98</v>
      </c>
      <c r="I95" s="8" t="s">
        <v>35</v>
      </c>
      <c r="J95" s="8" t="s">
        <v>35</v>
      </c>
      <c r="K95" s="8" t="s">
        <v>514</v>
      </c>
      <c r="L95" s="9" t="s">
        <v>485</v>
      </c>
      <c r="M95" s="9"/>
      <c r="N95" s="9" t="s">
        <v>39</v>
      </c>
      <c r="O95" s="8"/>
      <c r="P95" s="8"/>
      <c r="Q95" s="15"/>
      <c r="R95" s="9"/>
      <c r="S95" s="9" t="s">
        <v>40</v>
      </c>
      <c r="T95" s="8" t="s">
        <v>41</v>
      </c>
      <c r="U95" s="8">
        <v>13051108668</v>
      </c>
      <c r="V95" s="16" t="s">
        <v>515</v>
      </c>
      <c r="W95" s="16" t="s">
        <v>516</v>
      </c>
      <c r="X95" s="5" t="str">
        <f t="shared" si="12"/>
        <v>1994</v>
      </c>
      <c r="Y95" s="5" t="str">
        <f t="shared" si="13"/>
        <v>09</v>
      </c>
      <c r="Z95" s="5" t="str">
        <f t="shared" si="14"/>
        <v>01</v>
      </c>
      <c r="AA95" s="20" t="str">
        <f t="shared" si="15"/>
        <v>1994-09-01</v>
      </c>
      <c r="AB95" s="6">
        <f t="shared" si="16"/>
        <v>29.3534246575342</v>
      </c>
      <c r="BK95" s="1" t="s">
        <v>44</v>
      </c>
      <c r="BL95" s="1" t="s">
        <v>44</v>
      </c>
      <c r="BN95" s="3">
        <v>45292</v>
      </c>
    </row>
    <row r="96" ht="39" customHeight="1" spans="1:66">
      <c r="A96" s="1" t="s">
        <v>30</v>
      </c>
      <c r="B96" s="1" t="s">
        <v>481</v>
      </c>
      <c r="C96" s="1">
        <v>12</v>
      </c>
      <c r="D96" s="1" t="s">
        <v>482</v>
      </c>
      <c r="E96" s="22" t="s">
        <v>517</v>
      </c>
      <c r="F96" s="8">
        <v>94</v>
      </c>
      <c r="G96" s="8" t="str">
        <f t="shared" si="17"/>
        <v>吴**</v>
      </c>
      <c r="H96" s="8" t="s">
        <v>98</v>
      </c>
      <c r="I96" s="8" t="s">
        <v>35</v>
      </c>
      <c r="J96" s="8" t="s">
        <v>35</v>
      </c>
      <c r="K96" s="8" t="s">
        <v>518</v>
      </c>
      <c r="L96" s="9" t="s">
        <v>485</v>
      </c>
      <c r="M96" s="9"/>
      <c r="N96" s="9" t="s">
        <v>38</v>
      </c>
      <c r="O96" s="8"/>
      <c r="P96" s="8"/>
      <c r="Q96" s="15"/>
      <c r="R96" s="9"/>
      <c r="S96" s="9" t="s">
        <v>40</v>
      </c>
      <c r="T96" s="8" t="s">
        <v>41</v>
      </c>
      <c r="U96" s="8">
        <v>17600852571</v>
      </c>
      <c r="V96" s="16" t="s">
        <v>519</v>
      </c>
      <c r="W96" s="16" t="s">
        <v>520</v>
      </c>
      <c r="X96" s="5" t="str">
        <f t="shared" si="12"/>
        <v>1996</v>
      </c>
      <c r="Y96" s="5" t="str">
        <f t="shared" si="13"/>
        <v>11</v>
      </c>
      <c r="Z96" s="5" t="str">
        <f t="shared" si="14"/>
        <v>04</v>
      </c>
      <c r="AA96" s="20" t="str">
        <f t="shared" si="15"/>
        <v>1996-11-04</v>
      </c>
      <c r="AB96" s="6">
        <f t="shared" si="16"/>
        <v>27.1753424657534</v>
      </c>
      <c r="BK96" s="1" t="s">
        <v>44</v>
      </c>
      <c r="BL96" s="1" t="s">
        <v>44</v>
      </c>
      <c r="BN96" s="3">
        <v>45292</v>
      </c>
    </row>
    <row r="97" ht="39" customHeight="1" spans="1:66">
      <c r="A97" s="1" t="s">
        <v>30</v>
      </c>
      <c r="B97" s="1" t="s">
        <v>521</v>
      </c>
      <c r="C97" s="1">
        <v>13</v>
      </c>
      <c r="D97" s="1" t="s">
        <v>522</v>
      </c>
      <c r="E97" s="1" t="s">
        <v>523</v>
      </c>
      <c r="F97" s="8">
        <v>95</v>
      </c>
      <c r="G97" s="8" t="s">
        <v>524</v>
      </c>
      <c r="H97" s="8" t="s">
        <v>98</v>
      </c>
      <c r="I97" s="8" t="s">
        <v>525</v>
      </c>
      <c r="J97" s="8" t="s">
        <v>87</v>
      </c>
      <c r="K97" s="8" t="s">
        <v>526</v>
      </c>
      <c r="L97" s="9" t="s">
        <v>527</v>
      </c>
      <c r="M97" s="9" t="s">
        <v>528</v>
      </c>
      <c r="N97" s="9" t="s">
        <v>38</v>
      </c>
      <c r="O97" s="8" t="s">
        <v>39</v>
      </c>
      <c r="P97" s="8"/>
      <c r="Q97" s="15"/>
      <c r="R97" s="9" t="s">
        <v>39</v>
      </c>
      <c r="S97" s="9" t="s">
        <v>51</v>
      </c>
      <c r="T97" s="23" t="s">
        <v>529</v>
      </c>
      <c r="U97" s="8">
        <v>13683535513</v>
      </c>
      <c r="V97" s="16" t="s">
        <v>530</v>
      </c>
      <c r="W97" s="16" t="s">
        <v>531</v>
      </c>
      <c r="X97" s="5" t="str">
        <f t="shared" si="12"/>
        <v>1995</v>
      </c>
      <c r="Y97" s="5" t="str">
        <f t="shared" si="13"/>
        <v>12</v>
      </c>
      <c r="Z97" s="5" t="str">
        <f t="shared" si="14"/>
        <v>20</v>
      </c>
      <c r="AA97" s="20" t="str">
        <f t="shared" si="15"/>
        <v>1995-12-20</v>
      </c>
      <c r="AB97" s="6">
        <f t="shared" ref="AB97:AB105" si="18">(BN97-AA97)/365</f>
        <v>28.0520547945205</v>
      </c>
      <c r="BK97" s="1" t="s">
        <v>44</v>
      </c>
      <c r="BL97" s="1" t="s">
        <v>44</v>
      </c>
      <c r="BN97" s="3">
        <v>45292</v>
      </c>
    </row>
    <row r="98" ht="39" customHeight="1" spans="1:66">
      <c r="A98" s="1" t="s">
        <v>30</v>
      </c>
      <c r="B98" s="1" t="s">
        <v>521</v>
      </c>
      <c r="C98" s="1">
        <v>13</v>
      </c>
      <c r="D98" s="1" t="s">
        <v>522</v>
      </c>
      <c r="E98" s="1" t="s">
        <v>532</v>
      </c>
      <c r="F98" s="8">
        <v>96</v>
      </c>
      <c r="G98" s="8" t="str">
        <f t="shared" si="17"/>
        <v>王**</v>
      </c>
      <c r="H98" s="8" t="s">
        <v>34</v>
      </c>
      <c r="I98" s="8" t="s">
        <v>525</v>
      </c>
      <c r="J98" s="8" t="s">
        <v>87</v>
      </c>
      <c r="K98" s="8" t="s">
        <v>88</v>
      </c>
      <c r="L98" s="9" t="s">
        <v>88</v>
      </c>
      <c r="M98" s="9" t="s">
        <v>88</v>
      </c>
      <c r="N98" s="12" t="s">
        <v>38</v>
      </c>
      <c r="O98" s="8" t="s">
        <v>39</v>
      </c>
      <c r="P98" s="8"/>
      <c r="Q98" s="15"/>
      <c r="R98" s="9" t="s">
        <v>39</v>
      </c>
      <c r="S98" s="9" t="s">
        <v>51</v>
      </c>
      <c r="T98" s="8" t="s">
        <v>533</v>
      </c>
      <c r="U98" s="8">
        <v>18624932537</v>
      </c>
      <c r="V98" s="16" t="s">
        <v>534</v>
      </c>
      <c r="W98" s="16" t="s">
        <v>535</v>
      </c>
      <c r="X98" s="5" t="str">
        <f t="shared" si="12"/>
        <v>1994</v>
      </c>
      <c r="Y98" s="5" t="str">
        <f t="shared" si="13"/>
        <v>07</v>
      </c>
      <c r="Z98" s="5" t="str">
        <f t="shared" si="14"/>
        <v>12</v>
      </c>
      <c r="AA98" s="20" t="str">
        <f t="shared" si="15"/>
        <v>1994-07-12</v>
      </c>
      <c r="AB98" s="6">
        <f t="shared" si="18"/>
        <v>29.4931506849315</v>
      </c>
      <c r="BK98" s="1" t="s">
        <v>44</v>
      </c>
      <c r="BL98" s="1" t="s">
        <v>44</v>
      </c>
      <c r="BN98" s="3">
        <v>45292</v>
      </c>
    </row>
    <row r="99" ht="39" customHeight="1" spans="1:66">
      <c r="A99" s="1" t="s">
        <v>30</v>
      </c>
      <c r="B99" s="1" t="s">
        <v>521</v>
      </c>
      <c r="C99" s="1">
        <v>13</v>
      </c>
      <c r="D99" s="1" t="s">
        <v>522</v>
      </c>
      <c r="E99" s="1" t="s">
        <v>536</v>
      </c>
      <c r="F99" s="8">
        <v>97</v>
      </c>
      <c r="G99" s="8" t="str">
        <f t="shared" si="17"/>
        <v>何**</v>
      </c>
      <c r="H99" s="8" t="s">
        <v>98</v>
      </c>
      <c r="I99" s="8" t="s">
        <v>525</v>
      </c>
      <c r="J99" s="8" t="s">
        <v>87</v>
      </c>
      <c r="K99" s="8" t="s">
        <v>88</v>
      </c>
      <c r="L99" s="9" t="s">
        <v>537</v>
      </c>
      <c r="M99" s="9" t="s">
        <v>538</v>
      </c>
      <c r="N99" s="9" t="s">
        <v>38</v>
      </c>
      <c r="O99" s="8" t="s">
        <v>39</v>
      </c>
      <c r="P99" s="8"/>
      <c r="Q99" s="15"/>
      <c r="R99" s="9" t="s">
        <v>39</v>
      </c>
      <c r="S99" s="9" t="s">
        <v>51</v>
      </c>
      <c r="T99" s="8" t="s">
        <v>539</v>
      </c>
      <c r="U99" s="8">
        <v>18280815952</v>
      </c>
      <c r="V99" s="16" t="s">
        <v>540</v>
      </c>
      <c r="W99" s="16" t="s">
        <v>541</v>
      </c>
      <c r="X99" s="5" t="str">
        <f t="shared" si="12"/>
        <v>1994</v>
      </c>
      <c r="Y99" s="5" t="str">
        <f t="shared" si="13"/>
        <v>06</v>
      </c>
      <c r="Z99" s="5" t="str">
        <f t="shared" si="14"/>
        <v>01</v>
      </c>
      <c r="AA99" s="20" t="str">
        <f t="shared" si="15"/>
        <v>1994-06-01</v>
      </c>
      <c r="AB99" s="6">
        <f t="shared" si="18"/>
        <v>29.6054794520548</v>
      </c>
      <c r="BK99" s="1" t="s">
        <v>44</v>
      </c>
      <c r="BL99" s="1" t="s">
        <v>44</v>
      </c>
      <c r="BN99" s="3">
        <v>45292</v>
      </c>
    </row>
    <row r="100" ht="39" customHeight="1" spans="1:66">
      <c r="A100" s="1" t="s">
        <v>30</v>
      </c>
      <c r="B100" s="1" t="s">
        <v>521</v>
      </c>
      <c r="C100" s="1">
        <v>13</v>
      </c>
      <c r="D100" s="1" t="s">
        <v>522</v>
      </c>
      <c r="E100" s="1" t="s">
        <v>542</v>
      </c>
      <c r="F100" s="8">
        <v>98</v>
      </c>
      <c r="G100" s="8" t="str">
        <f t="shared" ref="G100:G123" si="19">REPLACE(E100,2,2,"**")</f>
        <v>梁**</v>
      </c>
      <c r="H100" s="8" t="s">
        <v>98</v>
      </c>
      <c r="I100" s="8" t="s">
        <v>525</v>
      </c>
      <c r="J100" s="8" t="s">
        <v>87</v>
      </c>
      <c r="K100" s="11" t="s">
        <v>88</v>
      </c>
      <c r="L100" s="9" t="s">
        <v>94</v>
      </c>
      <c r="M100" s="9" t="s">
        <v>543</v>
      </c>
      <c r="N100" s="9" t="s">
        <v>38</v>
      </c>
      <c r="O100" s="8" t="s">
        <v>39</v>
      </c>
      <c r="P100" s="8"/>
      <c r="Q100" s="15"/>
      <c r="R100" s="9" t="s">
        <v>39</v>
      </c>
      <c r="S100" s="9" t="s">
        <v>51</v>
      </c>
      <c r="T100" s="8" t="s">
        <v>544</v>
      </c>
      <c r="U100" s="8">
        <v>18810596863</v>
      </c>
      <c r="V100" s="16" t="s">
        <v>545</v>
      </c>
      <c r="W100" s="16" t="s">
        <v>546</v>
      </c>
      <c r="X100" s="5" t="str">
        <f t="shared" si="12"/>
        <v>1994</v>
      </c>
      <c r="Y100" s="5" t="str">
        <f t="shared" si="13"/>
        <v>11</v>
      </c>
      <c r="Z100" s="5" t="str">
        <f t="shared" si="14"/>
        <v>17</v>
      </c>
      <c r="AA100" s="20" t="str">
        <f t="shared" si="15"/>
        <v>1994-11-17</v>
      </c>
      <c r="AB100" s="6">
        <f t="shared" si="18"/>
        <v>29.1424657534247</v>
      </c>
      <c r="BK100" s="1" t="s">
        <v>44</v>
      </c>
      <c r="BL100" s="1" t="s">
        <v>44</v>
      </c>
      <c r="BN100" s="3">
        <v>45292</v>
      </c>
    </row>
    <row r="101" ht="39" customHeight="1" spans="1:66">
      <c r="A101" s="1" t="s">
        <v>30</v>
      </c>
      <c r="B101" s="1" t="s">
        <v>521</v>
      </c>
      <c r="C101" s="1">
        <v>13</v>
      </c>
      <c r="D101" s="1" t="s">
        <v>522</v>
      </c>
      <c r="E101" s="1" t="s">
        <v>547</v>
      </c>
      <c r="F101" s="8">
        <v>99</v>
      </c>
      <c r="G101" s="8" t="str">
        <f t="shared" si="19"/>
        <v>王**</v>
      </c>
      <c r="H101" s="8" t="s">
        <v>98</v>
      </c>
      <c r="I101" s="16" t="s">
        <v>525</v>
      </c>
      <c r="J101" s="8" t="s">
        <v>87</v>
      </c>
      <c r="K101" s="8" t="s">
        <v>154</v>
      </c>
      <c r="L101" s="9" t="s">
        <v>538</v>
      </c>
      <c r="M101" s="9" t="s">
        <v>548</v>
      </c>
      <c r="N101" s="9" t="s">
        <v>38</v>
      </c>
      <c r="O101" s="8" t="s">
        <v>39</v>
      </c>
      <c r="P101" s="8"/>
      <c r="Q101" s="15"/>
      <c r="R101" s="9" t="s">
        <v>39</v>
      </c>
      <c r="S101" s="9" t="s">
        <v>51</v>
      </c>
      <c r="T101" s="8" t="s">
        <v>549</v>
      </c>
      <c r="U101" s="8">
        <v>15521013247</v>
      </c>
      <c r="V101" s="16" t="s">
        <v>550</v>
      </c>
      <c r="W101" s="16" t="s">
        <v>551</v>
      </c>
      <c r="X101" s="5" t="str">
        <f t="shared" si="12"/>
        <v>1992</v>
      </c>
      <c r="Y101" s="5" t="str">
        <f t="shared" si="13"/>
        <v>09</v>
      </c>
      <c r="Z101" s="5" t="str">
        <f t="shared" si="14"/>
        <v>24</v>
      </c>
      <c r="AA101" s="20" t="str">
        <f t="shared" si="15"/>
        <v>1992-09-24</v>
      </c>
      <c r="AB101" s="6">
        <f t="shared" si="18"/>
        <v>31.2904109589041</v>
      </c>
      <c r="BK101" s="1" t="s">
        <v>44</v>
      </c>
      <c r="BL101" s="1" t="s">
        <v>44</v>
      </c>
      <c r="BN101" s="3">
        <v>45292</v>
      </c>
    </row>
    <row r="102" ht="39" customHeight="1" spans="1:66">
      <c r="A102" s="1" t="s">
        <v>30</v>
      </c>
      <c r="B102" s="1" t="s">
        <v>521</v>
      </c>
      <c r="C102" s="1">
        <v>13</v>
      </c>
      <c r="D102" s="1" t="s">
        <v>522</v>
      </c>
      <c r="E102" s="1" t="s">
        <v>552</v>
      </c>
      <c r="F102" s="8">
        <v>100</v>
      </c>
      <c r="G102" s="8" t="str">
        <f t="shared" si="19"/>
        <v>袁**</v>
      </c>
      <c r="H102" s="8" t="s">
        <v>34</v>
      </c>
      <c r="I102" s="16" t="s">
        <v>525</v>
      </c>
      <c r="J102" s="8" t="s">
        <v>87</v>
      </c>
      <c r="K102" s="8" t="s">
        <v>154</v>
      </c>
      <c r="L102" s="9" t="s">
        <v>553</v>
      </c>
      <c r="M102" s="9" t="s">
        <v>553</v>
      </c>
      <c r="N102" s="9" t="s">
        <v>38</v>
      </c>
      <c r="O102" s="8" t="s">
        <v>39</v>
      </c>
      <c r="P102" s="8"/>
      <c r="Q102" s="15"/>
      <c r="R102" s="9" t="s">
        <v>39</v>
      </c>
      <c r="S102" s="9" t="s">
        <v>51</v>
      </c>
      <c r="T102" s="8" t="s">
        <v>554</v>
      </c>
      <c r="U102" s="8">
        <v>18390811395</v>
      </c>
      <c r="V102" s="16" t="s">
        <v>555</v>
      </c>
      <c r="W102" s="16" t="s">
        <v>556</v>
      </c>
      <c r="X102" s="5" t="str">
        <f t="shared" si="12"/>
        <v>1997</v>
      </c>
      <c r="Y102" s="5" t="str">
        <f t="shared" si="13"/>
        <v>01</v>
      </c>
      <c r="Z102" s="5" t="str">
        <f t="shared" si="14"/>
        <v>04</v>
      </c>
      <c r="AA102" s="20" t="str">
        <f t="shared" si="15"/>
        <v>1997-01-04</v>
      </c>
      <c r="AB102" s="6">
        <f t="shared" si="18"/>
        <v>27.0082191780822</v>
      </c>
      <c r="BK102" s="1" t="s">
        <v>44</v>
      </c>
      <c r="BL102" s="1" t="s">
        <v>44</v>
      </c>
      <c r="BN102" s="3">
        <v>45292</v>
      </c>
    </row>
    <row r="103" ht="39" customHeight="1" spans="1:66">
      <c r="A103" s="1" t="s">
        <v>30</v>
      </c>
      <c r="B103" s="1" t="s">
        <v>521</v>
      </c>
      <c r="C103" s="1">
        <v>13</v>
      </c>
      <c r="D103" s="1" t="s">
        <v>522</v>
      </c>
      <c r="E103" s="1" t="s">
        <v>557</v>
      </c>
      <c r="F103" s="8">
        <v>101</v>
      </c>
      <c r="G103" s="8" t="s">
        <v>462</v>
      </c>
      <c r="H103" s="8" t="s">
        <v>34</v>
      </c>
      <c r="I103" s="16" t="s">
        <v>525</v>
      </c>
      <c r="J103" s="8" t="s">
        <v>87</v>
      </c>
      <c r="K103" s="8" t="s">
        <v>358</v>
      </c>
      <c r="L103" s="9" t="s">
        <v>463</v>
      </c>
      <c r="M103" s="9" t="s">
        <v>94</v>
      </c>
      <c r="N103" s="9" t="s">
        <v>38</v>
      </c>
      <c r="O103" s="8" t="s">
        <v>39</v>
      </c>
      <c r="P103" s="8"/>
      <c r="Q103" s="15"/>
      <c r="R103" s="9" t="s">
        <v>39</v>
      </c>
      <c r="S103" s="9" t="s">
        <v>51</v>
      </c>
      <c r="T103" s="8" t="s">
        <v>558</v>
      </c>
      <c r="U103" s="8">
        <v>18335152737</v>
      </c>
      <c r="V103" s="16" t="s">
        <v>559</v>
      </c>
      <c r="W103" s="16" t="s">
        <v>560</v>
      </c>
      <c r="X103" s="5" t="str">
        <f t="shared" si="12"/>
        <v>1994</v>
      </c>
      <c r="Y103" s="5" t="str">
        <f t="shared" si="13"/>
        <v>02</v>
      </c>
      <c r="Z103" s="5" t="str">
        <f t="shared" si="14"/>
        <v>27</v>
      </c>
      <c r="AA103" s="20" t="str">
        <f t="shared" si="15"/>
        <v>1994-02-27</v>
      </c>
      <c r="AB103" s="6">
        <f t="shared" si="18"/>
        <v>29.8630136986301</v>
      </c>
      <c r="BK103" s="1" t="s">
        <v>44</v>
      </c>
      <c r="BL103" s="1" t="s">
        <v>44</v>
      </c>
      <c r="BN103" s="3">
        <v>45292</v>
      </c>
    </row>
    <row r="104" ht="39" customHeight="1" spans="1:66">
      <c r="A104" s="1" t="s">
        <v>30</v>
      </c>
      <c r="B104" s="1" t="s">
        <v>521</v>
      </c>
      <c r="C104" s="1">
        <v>13</v>
      </c>
      <c r="D104" s="1" t="s">
        <v>522</v>
      </c>
      <c r="E104" s="1" t="s">
        <v>561</v>
      </c>
      <c r="F104" s="8">
        <v>102</v>
      </c>
      <c r="G104" s="8" t="str">
        <f t="shared" si="19"/>
        <v>周**</v>
      </c>
      <c r="H104" s="8" t="s">
        <v>34</v>
      </c>
      <c r="I104" s="16" t="s">
        <v>525</v>
      </c>
      <c r="J104" s="8" t="s">
        <v>87</v>
      </c>
      <c r="K104" s="8" t="s">
        <v>132</v>
      </c>
      <c r="L104" s="9" t="s">
        <v>562</v>
      </c>
      <c r="M104" s="9" t="s">
        <v>562</v>
      </c>
      <c r="N104" s="9" t="s">
        <v>38</v>
      </c>
      <c r="O104" s="8" t="s">
        <v>39</v>
      </c>
      <c r="P104" s="8"/>
      <c r="Q104" s="15"/>
      <c r="R104" s="9" t="s">
        <v>39</v>
      </c>
      <c r="S104" s="9" t="s">
        <v>51</v>
      </c>
      <c r="T104" s="8" t="s">
        <v>563</v>
      </c>
      <c r="U104" s="8">
        <v>18317132698</v>
      </c>
      <c r="V104" s="16" t="s">
        <v>564</v>
      </c>
      <c r="W104" s="16" t="s">
        <v>565</v>
      </c>
      <c r="X104" s="5" t="str">
        <f t="shared" si="12"/>
        <v>1994</v>
      </c>
      <c r="Y104" s="5" t="str">
        <f t="shared" si="13"/>
        <v>07</v>
      </c>
      <c r="Z104" s="5" t="str">
        <f t="shared" si="14"/>
        <v>28</v>
      </c>
      <c r="AA104" s="20" t="str">
        <f t="shared" si="15"/>
        <v>1994-07-28</v>
      </c>
      <c r="AB104" s="6">
        <f t="shared" si="18"/>
        <v>29.4493150684931</v>
      </c>
      <c r="BK104" s="1" t="s">
        <v>44</v>
      </c>
      <c r="BL104" s="1" t="s">
        <v>44</v>
      </c>
      <c r="BN104" s="3">
        <v>45292</v>
      </c>
    </row>
    <row r="105" ht="39" customHeight="1" spans="1:66">
      <c r="A105" s="1" t="s">
        <v>30</v>
      </c>
      <c r="B105" s="1" t="s">
        <v>521</v>
      </c>
      <c r="C105" s="1">
        <v>13</v>
      </c>
      <c r="D105" s="1" t="s">
        <v>522</v>
      </c>
      <c r="E105" s="1" t="s">
        <v>566</v>
      </c>
      <c r="F105" s="8">
        <v>103</v>
      </c>
      <c r="G105" s="8" t="s">
        <v>104</v>
      </c>
      <c r="H105" s="8" t="s">
        <v>34</v>
      </c>
      <c r="I105" s="8" t="s">
        <v>525</v>
      </c>
      <c r="J105" s="8" t="s">
        <v>87</v>
      </c>
      <c r="K105" s="8" t="s">
        <v>154</v>
      </c>
      <c r="L105" s="9" t="s">
        <v>538</v>
      </c>
      <c r="M105" s="9" t="s">
        <v>88</v>
      </c>
      <c r="N105" s="9" t="s">
        <v>38</v>
      </c>
      <c r="O105" s="8" t="s">
        <v>39</v>
      </c>
      <c r="P105" s="8"/>
      <c r="Q105" s="15"/>
      <c r="R105" s="9" t="s">
        <v>39</v>
      </c>
      <c r="S105" s="9" t="s">
        <v>51</v>
      </c>
      <c r="T105" s="8" t="s">
        <v>567</v>
      </c>
      <c r="U105" s="8">
        <v>18811710765</v>
      </c>
      <c r="V105" s="16" t="s">
        <v>568</v>
      </c>
      <c r="W105" s="16" t="s">
        <v>569</v>
      </c>
      <c r="X105" s="5" t="str">
        <f t="shared" si="12"/>
        <v>1989</v>
      </c>
      <c r="Y105" s="5" t="str">
        <f t="shared" si="13"/>
        <v>05</v>
      </c>
      <c r="Z105" s="5" t="str">
        <f t="shared" si="14"/>
        <v>18</v>
      </c>
      <c r="AA105" s="20" t="str">
        <f t="shared" si="15"/>
        <v>1989-05-18</v>
      </c>
      <c r="AB105" s="6">
        <f t="shared" si="18"/>
        <v>34.6465753424658</v>
      </c>
      <c r="BK105" s="1" t="s">
        <v>44</v>
      </c>
      <c r="BL105" s="1" t="s">
        <v>44</v>
      </c>
      <c r="BN105" s="3">
        <v>45292</v>
      </c>
    </row>
    <row r="106" ht="39" customHeight="1" spans="1:66">
      <c r="A106" s="1" t="s">
        <v>30</v>
      </c>
      <c r="B106" s="1" t="s">
        <v>570</v>
      </c>
      <c r="C106" s="1">
        <v>15</v>
      </c>
      <c r="D106" s="1" t="s">
        <v>571</v>
      </c>
      <c r="E106" s="1" t="s">
        <v>572</v>
      </c>
      <c r="F106" s="8">
        <v>104</v>
      </c>
      <c r="G106" s="8" t="str">
        <f t="shared" si="19"/>
        <v>汤**</v>
      </c>
      <c r="H106" s="8" t="s">
        <v>34</v>
      </c>
      <c r="I106" s="8" t="s">
        <v>35</v>
      </c>
      <c r="J106" s="8" t="s">
        <v>35</v>
      </c>
      <c r="K106" s="8" t="s">
        <v>573</v>
      </c>
      <c r="L106" s="9" t="s">
        <v>574</v>
      </c>
      <c r="M106" s="9"/>
      <c r="N106" s="9" t="s">
        <v>38</v>
      </c>
      <c r="O106" s="8"/>
      <c r="P106" s="8"/>
      <c r="Q106" s="15"/>
      <c r="R106" s="9" t="s">
        <v>39</v>
      </c>
      <c r="S106" s="9" t="s">
        <v>51</v>
      </c>
      <c r="T106" s="8" t="s">
        <v>41</v>
      </c>
      <c r="U106" s="16">
        <v>15101586800</v>
      </c>
      <c r="V106" s="16" t="s">
        <v>575</v>
      </c>
      <c r="W106" s="16" t="s">
        <v>576</v>
      </c>
      <c r="X106" s="5" t="str">
        <f t="shared" si="12"/>
        <v>2000</v>
      </c>
      <c r="Y106" s="5" t="str">
        <f t="shared" si="13"/>
        <v>05</v>
      </c>
      <c r="Z106" s="5" t="str">
        <f t="shared" si="14"/>
        <v>16</v>
      </c>
      <c r="AA106" s="20" t="str">
        <f t="shared" si="15"/>
        <v>2000-05-16</v>
      </c>
      <c r="AB106" s="4">
        <v>23</v>
      </c>
      <c r="BK106" s="1" t="s">
        <v>44</v>
      </c>
      <c r="BL106" s="1" t="s">
        <v>44</v>
      </c>
      <c r="BN106" s="3">
        <v>45292</v>
      </c>
    </row>
    <row r="107" ht="39" customHeight="1" spans="1:66">
      <c r="A107" s="1" t="s">
        <v>30</v>
      </c>
      <c r="B107" s="1" t="s">
        <v>570</v>
      </c>
      <c r="C107" s="1">
        <v>15</v>
      </c>
      <c r="D107" s="1" t="s">
        <v>571</v>
      </c>
      <c r="E107" s="1" t="s">
        <v>577</v>
      </c>
      <c r="F107" s="8">
        <v>105</v>
      </c>
      <c r="G107" s="8" t="str">
        <f t="shared" si="19"/>
        <v>王**</v>
      </c>
      <c r="H107" s="8" t="s">
        <v>34</v>
      </c>
      <c r="I107" s="8" t="s">
        <v>35</v>
      </c>
      <c r="J107" s="8" t="s">
        <v>35</v>
      </c>
      <c r="K107" s="8" t="s">
        <v>578</v>
      </c>
      <c r="L107" s="9" t="s">
        <v>574</v>
      </c>
      <c r="M107" s="9"/>
      <c r="N107" s="12" t="s">
        <v>38</v>
      </c>
      <c r="O107" s="8"/>
      <c r="P107" s="8"/>
      <c r="Q107" s="15"/>
      <c r="R107" s="9" t="s">
        <v>39</v>
      </c>
      <c r="S107" s="9" t="s">
        <v>51</v>
      </c>
      <c r="T107" s="8" t="s">
        <v>41</v>
      </c>
      <c r="U107" s="16">
        <v>13331094757</v>
      </c>
      <c r="V107" s="16" t="s">
        <v>579</v>
      </c>
      <c r="W107" s="16" t="s">
        <v>580</v>
      </c>
      <c r="X107" s="5" t="str">
        <f t="shared" si="12"/>
        <v>2000</v>
      </c>
      <c r="Y107" s="5" t="str">
        <f t="shared" si="13"/>
        <v>03</v>
      </c>
      <c r="Z107" s="5" t="str">
        <f t="shared" si="14"/>
        <v>26</v>
      </c>
      <c r="AA107" s="20" t="str">
        <f t="shared" si="15"/>
        <v>2000-03-26</v>
      </c>
      <c r="AB107" s="4">
        <v>23</v>
      </c>
      <c r="BK107" s="1" t="s">
        <v>44</v>
      </c>
      <c r="BL107" s="1" t="s">
        <v>44</v>
      </c>
      <c r="BN107" s="3">
        <v>45292</v>
      </c>
    </row>
    <row r="108" ht="39" customHeight="1" spans="1:66">
      <c r="A108" s="1" t="s">
        <v>30</v>
      </c>
      <c r="B108" s="1" t="s">
        <v>570</v>
      </c>
      <c r="C108" s="1">
        <v>15</v>
      </c>
      <c r="D108" s="1" t="s">
        <v>571</v>
      </c>
      <c r="E108" s="1" t="s">
        <v>581</v>
      </c>
      <c r="F108" s="8">
        <v>106</v>
      </c>
      <c r="G108" s="8" t="str">
        <f t="shared" si="19"/>
        <v>梁**</v>
      </c>
      <c r="H108" s="8" t="s">
        <v>34</v>
      </c>
      <c r="I108" s="8" t="s">
        <v>35</v>
      </c>
      <c r="J108" s="8" t="s">
        <v>35</v>
      </c>
      <c r="K108" s="8" t="s">
        <v>582</v>
      </c>
      <c r="L108" s="9" t="s">
        <v>574</v>
      </c>
      <c r="M108" s="9"/>
      <c r="N108" s="9" t="s">
        <v>39</v>
      </c>
      <c r="O108" s="8"/>
      <c r="P108" s="8"/>
      <c r="Q108" s="15"/>
      <c r="R108" s="9" t="s">
        <v>39</v>
      </c>
      <c r="S108" s="9" t="s">
        <v>51</v>
      </c>
      <c r="T108" s="8" t="s">
        <v>41</v>
      </c>
      <c r="U108" s="16" t="s">
        <v>583</v>
      </c>
      <c r="V108" s="16" t="s">
        <v>584</v>
      </c>
      <c r="W108" s="16" t="s">
        <v>585</v>
      </c>
      <c r="X108" s="5" t="str">
        <f t="shared" si="12"/>
        <v>1995</v>
      </c>
      <c r="Y108" s="5" t="str">
        <f t="shared" si="13"/>
        <v>03</v>
      </c>
      <c r="Z108" s="5" t="str">
        <f t="shared" si="14"/>
        <v>17</v>
      </c>
      <c r="AA108" s="20" t="str">
        <f t="shared" si="15"/>
        <v>1995-03-17</v>
      </c>
      <c r="AB108" s="4" t="s">
        <v>586</v>
      </c>
      <c r="BK108" s="1" t="s">
        <v>44</v>
      </c>
      <c r="BL108" s="1" t="s">
        <v>44</v>
      </c>
      <c r="BN108" s="3">
        <v>45292</v>
      </c>
    </row>
    <row r="109" ht="39" customHeight="1" spans="1:66">
      <c r="A109" s="1" t="s">
        <v>30</v>
      </c>
      <c r="B109" s="1" t="s">
        <v>570</v>
      </c>
      <c r="C109" s="1">
        <v>15</v>
      </c>
      <c r="D109" s="1" t="s">
        <v>571</v>
      </c>
      <c r="E109" s="1" t="s">
        <v>587</v>
      </c>
      <c r="F109" s="8">
        <v>107</v>
      </c>
      <c r="G109" s="8" t="str">
        <f t="shared" si="19"/>
        <v>李**</v>
      </c>
      <c r="H109" s="8" t="s">
        <v>34</v>
      </c>
      <c r="I109" s="8" t="s">
        <v>35</v>
      </c>
      <c r="J109" s="8" t="s">
        <v>35</v>
      </c>
      <c r="K109" s="11" t="s">
        <v>381</v>
      </c>
      <c r="L109" s="9" t="s">
        <v>588</v>
      </c>
      <c r="M109" s="9"/>
      <c r="N109" s="9" t="s">
        <v>38</v>
      </c>
      <c r="O109" s="8"/>
      <c r="P109" s="8"/>
      <c r="Q109" s="15"/>
      <c r="R109" s="9" t="s">
        <v>39</v>
      </c>
      <c r="S109" s="9" t="s">
        <v>51</v>
      </c>
      <c r="T109" s="8" t="s">
        <v>41</v>
      </c>
      <c r="U109" s="16" t="s">
        <v>589</v>
      </c>
      <c r="V109" s="16" t="s">
        <v>590</v>
      </c>
      <c r="W109" s="16" t="s">
        <v>591</v>
      </c>
      <c r="X109" s="5" t="str">
        <f t="shared" si="12"/>
        <v>1999</v>
      </c>
      <c r="Y109" s="5" t="str">
        <f t="shared" si="13"/>
        <v>05</v>
      </c>
      <c r="Z109" s="5" t="str">
        <f t="shared" si="14"/>
        <v>08</v>
      </c>
      <c r="AA109" s="20" t="str">
        <f t="shared" si="15"/>
        <v>1999-05-08</v>
      </c>
      <c r="AB109" s="4" t="s">
        <v>592</v>
      </c>
      <c r="BK109" s="1" t="s">
        <v>44</v>
      </c>
      <c r="BL109" s="1" t="s">
        <v>44</v>
      </c>
      <c r="BN109" s="3">
        <v>45292</v>
      </c>
    </row>
    <row r="110" ht="39" customHeight="1" spans="1:66">
      <c r="A110" s="1" t="s">
        <v>30</v>
      </c>
      <c r="B110" s="1" t="s">
        <v>570</v>
      </c>
      <c r="C110" s="1">
        <v>15</v>
      </c>
      <c r="D110" s="1" t="s">
        <v>571</v>
      </c>
      <c r="E110" s="1" t="s">
        <v>593</v>
      </c>
      <c r="F110" s="8">
        <v>108</v>
      </c>
      <c r="G110" s="8" t="str">
        <f t="shared" si="19"/>
        <v>肖**</v>
      </c>
      <c r="H110" s="8" t="s">
        <v>34</v>
      </c>
      <c r="I110" s="8" t="s">
        <v>35</v>
      </c>
      <c r="J110" s="8" t="s">
        <v>35</v>
      </c>
      <c r="K110" s="8" t="s">
        <v>594</v>
      </c>
      <c r="L110" s="9" t="s">
        <v>574</v>
      </c>
      <c r="M110" s="9"/>
      <c r="N110" s="9" t="s">
        <v>39</v>
      </c>
      <c r="O110" s="8"/>
      <c r="P110" s="8"/>
      <c r="Q110" s="15"/>
      <c r="R110" s="9" t="s">
        <v>39</v>
      </c>
      <c r="S110" s="9" t="s">
        <v>51</v>
      </c>
      <c r="T110" s="8" t="s">
        <v>41</v>
      </c>
      <c r="U110" s="16" t="s">
        <v>595</v>
      </c>
      <c r="V110" s="16" t="s">
        <v>596</v>
      </c>
      <c r="W110" s="16" t="s">
        <v>597</v>
      </c>
      <c r="X110" s="5" t="str">
        <f t="shared" si="12"/>
        <v>1998</v>
      </c>
      <c r="Y110" s="5" t="str">
        <f t="shared" si="13"/>
        <v>02</v>
      </c>
      <c r="Z110" s="5" t="str">
        <f t="shared" si="14"/>
        <v>19</v>
      </c>
      <c r="AA110" s="20" t="str">
        <f t="shared" si="15"/>
        <v>1998-02-19</v>
      </c>
      <c r="AB110" s="4" t="s">
        <v>182</v>
      </c>
      <c r="BK110" s="1" t="s">
        <v>44</v>
      </c>
      <c r="BL110" s="1" t="s">
        <v>44</v>
      </c>
      <c r="BN110" s="3">
        <v>45292</v>
      </c>
    </row>
    <row r="111" ht="39" customHeight="1" spans="1:66">
      <c r="A111" s="1" t="s">
        <v>30</v>
      </c>
      <c r="B111" s="1" t="s">
        <v>570</v>
      </c>
      <c r="C111" s="1">
        <v>15</v>
      </c>
      <c r="D111" s="1" t="s">
        <v>571</v>
      </c>
      <c r="E111" s="1" t="s">
        <v>598</v>
      </c>
      <c r="F111" s="8">
        <v>109</v>
      </c>
      <c r="G111" s="8" t="str">
        <f t="shared" si="19"/>
        <v>王**</v>
      </c>
      <c r="H111" s="8" t="s">
        <v>34</v>
      </c>
      <c r="I111" s="8" t="s">
        <v>35</v>
      </c>
      <c r="J111" s="8" t="s">
        <v>35</v>
      </c>
      <c r="K111" s="8" t="s">
        <v>599</v>
      </c>
      <c r="L111" s="9" t="s">
        <v>574</v>
      </c>
      <c r="M111" s="9"/>
      <c r="N111" s="9" t="s">
        <v>39</v>
      </c>
      <c r="O111" s="8"/>
      <c r="P111" s="8"/>
      <c r="Q111" s="15"/>
      <c r="R111" s="9" t="s">
        <v>39</v>
      </c>
      <c r="S111" s="9" t="s">
        <v>51</v>
      </c>
      <c r="T111" s="8" t="s">
        <v>41</v>
      </c>
      <c r="U111" s="16" t="s">
        <v>600</v>
      </c>
      <c r="V111" s="16" t="s">
        <v>601</v>
      </c>
      <c r="W111" s="16" t="s">
        <v>602</v>
      </c>
      <c r="X111" s="5" t="str">
        <f t="shared" si="12"/>
        <v>1996</v>
      </c>
      <c r="Y111" s="5" t="str">
        <f t="shared" si="13"/>
        <v>05</v>
      </c>
      <c r="Z111" s="5" t="str">
        <f t="shared" si="14"/>
        <v>14</v>
      </c>
      <c r="AA111" s="20" t="str">
        <f t="shared" si="15"/>
        <v>1996-05-14</v>
      </c>
      <c r="AB111" s="4" t="s">
        <v>603</v>
      </c>
      <c r="BK111" s="1" t="s">
        <v>44</v>
      </c>
      <c r="BL111" s="1" t="s">
        <v>44</v>
      </c>
      <c r="BN111" s="3">
        <v>45292</v>
      </c>
    </row>
    <row r="112" ht="39" customHeight="1" spans="1:66">
      <c r="A112" s="1" t="s">
        <v>30</v>
      </c>
      <c r="B112" s="1" t="s">
        <v>570</v>
      </c>
      <c r="C112" s="1">
        <v>15</v>
      </c>
      <c r="D112" s="1" t="s">
        <v>571</v>
      </c>
      <c r="E112" s="1" t="s">
        <v>604</v>
      </c>
      <c r="F112" s="8">
        <v>110</v>
      </c>
      <c r="G112" s="8" t="s">
        <v>524</v>
      </c>
      <c r="H112" s="8" t="s">
        <v>34</v>
      </c>
      <c r="I112" s="8" t="s">
        <v>35</v>
      </c>
      <c r="J112" s="8" t="s">
        <v>35</v>
      </c>
      <c r="K112" s="8" t="s">
        <v>578</v>
      </c>
      <c r="L112" s="9" t="s">
        <v>574</v>
      </c>
      <c r="M112" s="9"/>
      <c r="N112" s="9" t="s">
        <v>38</v>
      </c>
      <c r="O112" s="8"/>
      <c r="P112" s="8"/>
      <c r="Q112" s="15"/>
      <c r="R112" s="9" t="s">
        <v>39</v>
      </c>
      <c r="S112" s="9" t="s">
        <v>51</v>
      </c>
      <c r="T112" s="8" t="s">
        <v>41</v>
      </c>
      <c r="U112" s="16" t="s">
        <v>605</v>
      </c>
      <c r="V112" s="16" t="s">
        <v>606</v>
      </c>
      <c r="W112" s="16" t="s">
        <v>607</v>
      </c>
      <c r="X112" s="5" t="str">
        <f t="shared" si="12"/>
        <v>1996</v>
      </c>
      <c r="Y112" s="5" t="str">
        <f t="shared" si="13"/>
        <v>10</v>
      </c>
      <c r="Z112" s="5" t="str">
        <f t="shared" si="14"/>
        <v>30</v>
      </c>
      <c r="AA112" s="20" t="str">
        <f t="shared" si="15"/>
        <v>1996-10-30</v>
      </c>
      <c r="AB112" s="4" t="s">
        <v>603</v>
      </c>
      <c r="BK112" s="1" t="s">
        <v>44</v>
      </c>
      <c r="BL112" s="1" t="s">
        <v>44</v>
      </c>
      <c r="BN112" s="3">
        <v>45292</v>
      </c>
    </row>
    <row r="113" ht="39" customHeight="1" spans="1:66">
      <c r="A113" s="1" t="s">
        <v>30</v>
      </c>
      <c r="B113" s="1" t="s">
        <v>570</v>
      </c>
      <c r="C113" s="1">
        <v>15</v>
      </c>
      <c r="D113" s="1" t="s">
        <v>571</v>
      </c>
      <c r="E113" s="1" t="s">
        <v>608</v>
      </c>
      <c r="F113" s="8">
        <v>111</v>
      </c>
      <c r="G113" s="8" t="str">
        <f t="shared" si="19"/>
        <v>高**</v>
      </c>
      <c r="H113" s="8" t="s">
        <v>34</v>
      </c>
      <c r="I113" s="8" t="s">
        <v>35</v>
      </c>
      <c r="J113" s="8" t="s">
        <v>35</v>
      </c>
      <c r="K113" s="8" t="s">
        <v>578</v>
      </c>
      <c r="L113" s="9" t="s">
        <v>609</v>
      </c>
      <c r="M113" s="9"/>
      <c r="N113" s="9" t="s">
        <v>39</v>
      </c>
      <c r="O113" s="8"/>
      <c r="P113" s="8"/>
      <c r="Q113" s="15"/>
      <c r="R113" s="9" t="s">
        <v>39</v>
      </c>
      <c r="S113" s="9" t="s">
        <v>51</v>
      </c>
      <c r="T113" s="8" t="s">
        <v>41</v>
      </c>
      <c r="U113" s="16" t="s">
        <v>610</v>
      </c>
      <c r="V113" s="16" t="s">
        <v>611</v>
      </c>
      <c r="W113" s="16" t="s">
        <v>612</v>
      </c>
      <c r="X113" s="5" t="str">
        <f t="shared" si="12"/>
        <v>1996</v>
      </c>
      <c r="Y113" s="5" t="str">
        <f t="shared" si="13"/>
        <v>06</v>
      </c>
      <c r="Z113" s="5" t="str">
        <f t="shared" si="14"/>
        <v>14</v>
      </c>
      <c r="AA113" s="20" t="str">
        <f t="shared" si="15"/>
        <v>1996-06-14</v>
      </c>
      <c r="AB113" s="4" t="s">
        <v>603</v>
      </c>
      <c r="BK113" s="1" t="s">
        <v>44</v>
      </c>
      <c r="BL113" s="1" t="s">
        <v>44</v>
      </c>
      <c r="BN113" s="3">
        <v>45292</v>
      </c>
    </row>
    <row r="114" ht="39" customHeight="1" spans="1:66">
      <c r="A114" s="1" t="s">
        <v>30</v>
      </c>
      <c r="B114" s="1" t="s">
        <v>570</v>
      </c>
      <c r="C114" s="1">
        <v>15</v>
      </c>
      <c r="D114" s="1" t="s">
        <v>571</v>
      </c>
      <c r="E114" s="1" t="s">
        <v>613</v>
      </c>
      <c r="F114" s="8">
        <v>112</v>
      </c>
      <c r="G114" s="8" t="str">
        <f t="shared" si="19"/>
        <v>曹**</v>
      </c>
      <c r="H114" s="8" t="s">
        <v>34</v>
      </c>
      <c r="I114" s="8" t="s">
        <v>35</v>
      </c>
      <c r="J114" s="8" t="s">
        <v>35</v>
      </c>
      <c r="K114" s="8" t="s">
        <v>614</v>
      </c>
      <c r="L114" s="9" t="s">
        <v>578</v>
      </c>
      <c r="M114" s="9"/>
      <c r="N114" s="9" t="s">
        <v>38</v>
      </c>
      <c r="O114" s="8"/>
      <c r="P114" s="8"/>
      <c r="Q114" s="15"/>
      <c r="R114" s="9" t="s">
        <v>39</v>
      </c>
      <c r="S114" s="9" t="s">
        <v>51</v>
      </c>
      <c r="T114" s="8" t="s">
        <v>41</v>
      </c>
      <c r="U114" s="16" t="s">
        <v>615</v>
      </c>
      <c r="V114" s="16" t="s">
        <v>616</v>
      </c>
      <c r="W114" s="16" t="s">
        <v>617</v>
      </c>
      <c r="X114" s="5" t="str">
        <f t="shared" si="12"/>
        <v>1998</v>
      </c>
      <c r="Y114" s="5" t="str">
        <f t="shared" si="13"/>
        <v>07</v>
      </c>
      <c r="Z114" s="5" t="str">
        <f t="shared" si="14"/>
        <v>29</v>
      </c>
      <c r="AA114" s="20" t="str">
        <f t="shared" si="15"/>
        <v>1998-07-29</v>
      </c>
      <c r="AB114" s="4" t="s">
        <v>618</v>
      </c>
      <c r="BK114" s="1" t="s">
        <v>44</v>
      </c>
      <c r="BL114" s="1" t="s">
        <v>44</v>
      </c>
      <c r="BN114" s="3">
        <v>45292</v>
      </c>
    </row>
    <row r="115" ht="39" customHeight="1" spans="1:66">
      <c r="A115" s="1" t="s">
        <v>30</v>
      </c>
      <c r="B115" s="1" t="s">
        <v>619</v>
      </c>
      <c r="C115" s="1">
        <v>1</v>
      </c>
      <c r="D115" s="1" t="s">
        <v>620</v>
      </c>
      <c r="E115" s="1" t="s">
        <v>621</v>
      </c>
      <c r="F115" s="8">
        <v>113</v>
      </c>
      <c r="G115" s="8" t="s">
        <v>622</v>
      </c>
      <c r="H115" s="8" t="s">
        <v>98</v>
      </c>
      <c r="I115" s="8" t="s">
        <v>87</v>
      </c>
      <c r="J115" s="8" t="s">
        <v>87</v>
      </c>
      <c r="K115" s="11" t="s">
        <v>623</v>
      </c>
      <c r="L115" s="9" t="s">
        <v>624</v>
      </c>
      <c r="M115" s="9" t="s">
        <v>625</v>
      </c>
      <c r="N115" s="9" t="s">
        <v>39</v>
      </c>
      <c r="O115" s="8" t="s">
        <v>39</v>
      </c>
      <c r="P115" s="8"/>
      <c r="Q115" s="15"/>
      <c r="R115" s="9" t="s">
        <v>39</v>
      </c>
      <c r="S115" s="9" t="s">
        <v>51</v>
      </c>
      <c r="T115" s="8" t="s">
        <v>41</v>
      </c>
      <c r="U115" s="8">
        <v>18519200866</v>
      </c>
      <c r="V115" s="16" t="s">
        <v>626</v>
      </c>
      <c r="W115" s="16" t="s">
        <v>627</v>
      </c>
      <c r="X115" s="5" t="str">
        <f t="shared" si="12"/>
        <v>1990</v>
      </c>
      <c r="Y115" s="5" t="str">
        <f t="shared" si="13"/>
        <v>10</v>
      </c>
      <c r="Z115" s="5" t="str">
        <f t="shared" si="14"/>
        <v>23</v>
      </c>
      <c r="AA115" s="20" t="str">
        <f t="shared" si="15"/>
        <v>1990-10-23</v>
      </c>
      <c r="AB115" s="6">
        <f t="shared" ref="AB115:AB118" si="20">(BN115-AA115)/365</f>
        <v>33.213698630137</v>
      </c>
      <c r="BK115" s="1" t="s">
        <v>44</v>
      </c>
      <c r="BL115" s="1" t="s">
        <v>44</v>
      </c>
      <c r="BN115" s="3">
        <v>45292</v>
      </c>
    </row>
    <row r="116" ht="39" customHeight="1" spans="1:66">
      <c r="A116" s="1" t="s">
        <v>30</v>
      </c>
      <c r="B116" s="1" t="s">
        <v>619</v>
      </c>
      <c r="C116" s="1">
        <v>1</v>
      </c>
      <c r="D116" s="1" t="s">
        <v>620</v>
      </c>
      <c r="E116" s="1" t="s">
        <v>628</v>
      </c>
      <c r="F116" s="8">
        <v>114</v>
      </c>
      <c r="G116" s="8" t="str">
        <f t="shared" si="19"/>
        <v>李**</v>
      </c>
      <c r="H116" s="8" t="s">
        <v>34</v>
      </c>
      <c r="I116" s="8" t="s">
        <v>87</v>
      </c>
      <c r="J116" s="8" t="s">
        <v>87</v>
      </c>
      <c r="K116" s="8" t="s">
        <v>629</v>
      </c>
      <c r="L116" s="9" t="s">
        <v>630</v>
      </c>
      <c r="M116" s="9" t="s">
        <v>631</v>
      </c>
      <c r="N116" s="9" t="s">
        <v>38</v>
      </c>
      <c r="O116" s="8" t="s">
        <v>39</v>
      </c>
      <c r="P116" s="8"/>
      <c r="Q116" s="15"/>
      <c r="R116" s="9" t="s">
        <v>39</v>
      </c>
      <c r="S116" s="9" t="s">
        <v>40</v>
      </c>
      <c r="T116" s="8" t="s">
        <v>89</v>
      </c>
      <c r="U116" s="8">
        <v>15901569380</v>
      </c>
      <c r="V116" s="16" t="s">
        <v>632</v>
      </c>
      <c r="W116" s="16" t="s">
        <v>633</v>
      </c>
      <c r="X116" s="5" t="str">
        <f t="shared" si="12"/>
        <v>1990</v>
      </c>
      <c r="Y116" s="5" t="str">
        <f t="shared" si="13"/>
        <v>09</v>
      </c>
      <c r="Z116" s="5" t="str">
        <f t="shared" si="14"/>
        <v>08</v>
      </c>
      <c r="AA116" s="20" t="str">
        <f t="shared" si="15"/>
        <v>1990-09-08</v>
      </c>
      <c r="AB116" s="6">
        <f t="shared" si="20"/>
        <v>33.3369863013699</v>
      </c>
      <c r="BK116" s="1" t="s">
        <v>44</v>
      </c>
      <c r="BL116" s="1" t="s">
        <v>44</v>
      </c>
      <c r="BN116" s="3">
        <v>45292</v>
      </c>
    </row>
    <row r="117" ht="39" customHeight="1" spans="1:66">
      <c r="A117" s="1" t="s">
        <v>30</v>
      </c>
      <c r="B117" s="1" t="s">
        <v>619</v>
      </c>
      <c r="C117" s="1">
        <v>1</v>
      </c>
      <c r="D117" s="1" t="s">
        <v>620</v>
      </c>
      <c r="E117" s="1" t="s">
        <v>634</v>
      </c>
      <c r="F117" s="8">
        <v>115</v>
      </c>
      <c r="G117" s="8" t="str">
        <f t="shared" si="19"/>
        <v>吴**</v>
      </c>
      <c r="H117" s="8" t="s">
        <v>34</v>
      </c>
      <c r="I117" s="8" t="s">
        <v>87</v>
      </c>
      <c r="J117" s="8" t="s">
        <v>87</v>
      </c>
      <c r="K117" s="8" t="s">
        <v>635</v>
      </c>
      <c r="L117" s="9" t="s">
        <v>629</v>
      </c>
      <c r="M117" s="9" t="s">
        <v>631</v>
      </c>
      <c r="N117" s="9" t="s">
        <v>38</v>
      </c>
      <c r="O117" s="8" t="s">
        <v>39</v>
      </c>
      <c r="P117" s="8"/>
      <c r="Q117" s="15"/>
      <c r="R117" s="9" t="s">
        <v>39</v>
      </c>
      <c r="S117" s="9" t="s">
        <v>40</v>
      </c>
      <c r="T117" s="8" t="s">
        <v>89</v>
      </c>
      <c r="U117" s="8">
        <v>13521562793</v>
      </c>
      <c r="V117" s="16" t="s">
        <v>636</v>
      </c>
      <c r="W117" s="16" t="s">
        <v>637</v>
      </c>
      <c r="X117" s="5" t="str">
        <f t="shared" ref="X117:X123" si="21">MID(V117,7,4)</f>
        <v>1990</v>
      </c>
      <c r="Y117" s="5" t="str">
        <f t="shared" ref="Y117:Y123" si="22">MID(V117,11,2)</f>
        <v>11</v>
      </c>
      <c r="Z117" s="5" t="str">
        <f t="shared" ref="Z117:Z123" si="23">MID(V117,13,2)</f>
        <v>22</v>
      </c>
      <c r="AA117" s="20" t="str">
        <f t="shared" ref="AA117:AA123" si="24">X117&amp;BK117&amp;Y117&amp;BL117&amp;Z117</f>
        <v>1990-11-22</v>
      </c>
      <c r="AB117" s="6">
        <f t="shared" si="20"/>
        <v>33.1315068493151</v>
      </c>
      <c r="BK117" s="1" t="s">
        <v>44</v>
      </c>
      <c r="BL117" s="1" t="s">
        <v>44</v>
      </c>
      <c r="BN117" s="3">
        <v>45292</v>
      </c>
    </row>
    <row r="118" ht="39" customHeight="1" spans="1:66">
      <c r="A118" s="1" t="s">
        <v>30</v>
      </c>
      <c r="B118" s="1" t="s">
        <v>619</v>
      </c>
      <c r="C118" s="1">
        <v>1</v>
      </c>
      <c r="D118" s="1" t="s">
        <v>620</v>
      </c>
      <c r="E118" s="1" t="s">
        <v>638</v>
      </c>
      <c r="F118" s="8">
        <v>116</v>
      </c>
      <c r="G118" s="8" t="str">
        <f t="shared" si="19"/>
        <v>于**</v>
      </c>
      <c r="H118" s="8" t="s">
        <v>34</v>
      </c>
      <c r="I118" s="8" t="s">
        <v>87</v>
      </c>
      <c r="J118" s="8" t="s">
        <v>87</v>
      </c>
      <c r="K118" s="8" t="s">
        <v>639</v>
      </c>
      <c r="L118" s="9" t="s">
        <v>640</v>
      </c>
      <c r="M118" s="9" t="s">
        <v>640</v>
      </c>
      <c r="N118" s="9" t="s">
        <v>38</v>
      </c>
      <c r="O118" s="8" t="s">
        <v>39</v>
      </c>
      <c r="P118" s="8"/>
      <c r="Q118" s="15"/>
      <c r="R118" s="9" t="s">
        <v>39</v>
      </c>
      <c r="S118" s="9" t="s">
        <v>51</v>
      </c>
      <c r="T118" s="8" t="s">
        <v>89</v>
      </c>
      <c r="U118" s="8">
        <v>15011504887</v>
      </c>
      <c r="V118" s="16" t="s">
        <v>641</v>
      </c>
      <c r="W118" s="16" t="s">
        <v>642</v>
      </c>
      <c r="X118" s="5" t="str">
        <f t="shared" si="21"/>
        <v>1992</v>
      </c>
      <c r="Y118" s="5" t="str">
        <f t="shared" si="22"/>
        <v>08</v>
      </c>
      <c r="Z118" s="5" t="str">
        <f t="shared" si="23"/>
        <v>27</v>
      </c>
      <c r="AA118" s="20" t="str">
        <f t="shared" si="24"/>
        <v>1992-08-27</v>
      </c>
      <c r="AB118" s="6">
        <f t="shared" si="20"/>
        <v>31.3671232876712</v>
      </c>
      <c r="BK118" s="1" t="s">
        <v>44</v>
      </c>
      <c r="BL118" s="1" t="s">
        <v>44</v>
      </c>
      <c r="BN118" s="3">
        <v>45292</v>
      </c>
    </row>
    <row r="119" ht="39" customHeight="1" spans="1:66">
      <c r="A119" s="1" t="s">
        <v>30</v>
      </c>
      <c r="B119" s="1" t="s">
        <v>619</v>
      </c>
      <c r="C119" s="1">
        <v>1</v>
      </c>
      <c r="D119" s="1" t="s">
        <v>620</v>
      </c>
      <c r="E119" s="1" t="s">
        <v>643</v>
      </c>
      <c r="F119" s="8">
        <v>117</v>
      </c>
      <c r="G119" s="8" t="str">
        <f t="shared" si="19"/>
        <v>张**</v>
      </c>
      <c r="H119" s="8" t="s">
        <v>34</v>
      </c>
      <c r="I119" s="8" t="s">
        <v>87</v>
      </c>
      <c r="J119" s="8" t="s">
        <v>87</v>
      </c>
      <c r="K119" s="8" t="s">
        <v>631</v>
      </c>
      <c r="L119" s="8" t="s">
        <v>631</v>
      </c>
      <c r="M119" s="8" t="s">
        <v>631</v>
      </c>
      <c r="N119" s="9" t="s">
        <v>39</v>
      </c>
      <c r="O119" s="8" t="s">
        <v>38</v>
      </c>
      <c r="P119" s="8" t="s">
        <v>644</v>
      </c>
      <c r="Q119" s="15">
        <v>45413</v>
      </c>
      <c r="R119" s="9" t="s">
        <v>39</v>
      </c>
      <c r="S119" s="9" t="s">
        <v>51</v>
      </c>
      <c r="T119" s="8" t="s">
        <v>89</v>
      </c>
      <c r="U119" s="8">
        <v>15101198952</v>
      </c>
      <c r="V119" s="16" t="s">
        <v>645</v>
      </c>
      <c r="W119" s="16" t="s">
        <v>646</v>
      </c>
      <c r="X119" s="5" t="str">
        <f t="shared" si="21"/>
        <v>1989</v>
      </c>
      <c r="Y119" s="5" t="str">
        <f t="shared" si="22"/>
        <v>05</v>
      </c>
      <c r="Z119" s="5" t="str">
        <f t="shared" si="23"/>
        <v>01</v>
      </c>
      <c r="AA119" s="20" t="str">
        <f t="shared" si="24"/>
        <v>1989-05-01</v>
      </c>
      <c r="AB119" s="6">
        <f t="shared" ref="AB119:AB123" si="25">(BN119-AA119)/365</f>
        <v>34.6931506849315</v>
      </c>
      <c r="BK119" s="1" t="s">
        <v>44</v>
      </c>
      <c r="BL119" s="1" t="s">
        <v>44</v>
      </c>
      <c r="BN119" s="3">
        <v>45292</v>
      </c>
    </row>
    <row r="120" ht="39" customHeight="1" spans="1:66">
      <c r="A120" s="1" t="s">
        <v>30</v>
      </c>
      <c r="B120" s="1" t="s">
        <v>619</v>
      </c>
      <c r="C120" s="1">
        <v>1</v>
      </c>
      <c r="D120" s="1" t="s">
        <v>620</v>
      </c>
      <c r="E120" s="1" t="s">
        <v>647</v>
      </c>
      <c r="F120" s="8">
        <v>118</v>
      </c>
      <c r="G120" s="8" t="str">
        <f t="shared" si="19"/>
        <v>王**</v>
      </c>
      <c r="H120" s="8" t="s">
        <v>98</v>
      </c>
      <c r="I120" s="8" t="s">
        <v>87</v>
      </c>
      <c r="J120" s="8" t="s">
        <v>87</v>
      </c>
      <c r="K120" s="9" t="s">
        <v>648</v>
      </c>
      <c r="L120" s="9" t="s">
        <v>648</v>
      </c>
      <c r="M120" s="9" t="s">
        <v>649</v>
      </c>
      <c r="N120" s="9" t="s">
        <v>38</v>
      </c>
      <c r="O120" s="8" t="s">
        <v>39</v>
      </c>
      <c r="P120" s="8"/>
      <c r="Q120" s="15"/>
      <c r="R120" s="9" t="s">
        <v>38</v>
      </c>
      <c r="S120" s="9" t="s">
        <v>40</v>
      </c>
      <c r="T120" s="8" t="s">
        <v>41</v>
      </c>
      <c r="U120" s="8">
        <v>13718618023</v>
      </c>
      <c r="V120" s="16" t="s">
        <v>650</v>
      </c>
      <c r="W120" s="16" t="s">
        <v>651</v>
      </c>
      <c r="X120" s="5" t="str">
        <f t="shared" si="21"/>
        <v>1996</v>
      </c>
      <c r="Y120" s="5" t="str">
        <f t="shared" si="22"/>
        <v>04</v>
      </c>
      <c r="Z120" s="5" t="str">
        <f t="shared" si="23"/>
        <v>05</v>
      </c>
      <c r="AA120" s="20" t="str">
        <f t="shared" si="24"/>
        <v>1996-04-05</v>
      </c>
      <c r="AB120" s="6">
        <f t="shared" si="25"/>
        <v>27.758904109589</v>
      </c>
      <c r="BK120" s="1" t="s">
        <v>44</v>
      </c>
      <c r="BL120" s="1" t="s">
        <v>44</v>
      </c>
      <c r="BN120" s="3">
        <v>45292</v>
      </c>
    </row>
    <row r="121" ht="39" customHeight="1" spans="1:66">
      <c r="A121" s="1" t="s">
        <v>30</v>
      </c>
      <c r="B121" s="1" t="s">
        <v>619</v>
      </c>
      <c r="C121" s="1">
        <v>2</v>
      </c>
      <c r="D121" s="1" t="s">
        <v>652</v>
      </c>
      <c r="E121" s="1" t="s">
        <v>653</v>
      </c>
      <c r="F121" s="8">
        <v>119</v>
      </c>
      <c r="G121" s="8" t="s">
        <v>654</v>
      </c>
      <c r="H121" s="8" t="s">
        <v>34</v>
      </c>
      <c r="I121" s="8" t="s">
        <v>87</v>
      </c>
      <c r="J121" s="8" t="s">
        <v>87</v>
      </c>
      <c r="K121" s="8" t="s">
        <v>367</v>
      </c>
      <c r="L121" s="9" t="s">
        <v>655</v>
      </c>
      <c r="M121" s="9" t="s">
        <v>655</v>
      </c>
      <c r="N121" s="9" t="s">
        <v>38</v>
      </c>
      <c r="O121" s="8" t="s">
        <v>39</v>
      </c>
      <c r="P121" s="8"/>
      <c r="Q121" s="15"/>
      <c r="R121" s="9" t="s">
        <v>39</v>
      </c>
      <c r="S121" s="9" t="s">
        <v>51</v>
      </c>
      <c r="T121" s="8" t="s">
        <v>89</v>
      </c>
      <c r="U121" s="8">
        <v>15900263193</v>
      </c>
      <c r="V121" s="16" t="s">
        <v>656</v>
      </c>
      <c r="W121" s="16" t="s">
        <v>657</v>
      </c>
      <c r="X121" s="5" t="str">
        <f t="shared" si="21"/>
        <v>1997</v>
      </c>
      <c r="Y121" s="5" t="str">
        <f t="shared" si="22"/>
        <v>01</v>
      </c>
      <c r="Z121" s="5" t="str">
        <f t="shared" si="23"/>
        <v>16</v>
      </c>
      <c r="AA121" s="20" t="str">
        <f t="shared" si="24"/>
        <v>1997-01-16</v>
      </c>
      <c r="AB121" s="6">
        <f t="shared" si="25"/>
        <v>26.9753424657534</v>
      </c>
      <c r="BK121" s="1" t="s">
        <v>44</v>
      </c>
      <c r="BL121" s="1" t="s">
        <v>44</v>
      </c>
      <c r="BN121" s="3">
        <v>45292</v>
      </c>
    </row>
    <row r="122" ht="39" customHeight="1" spans="1:66">
      <c r="A122" s="1" t="s">
        <v>30</v>
      </c>
      <c r="B122" s="1" t="s">
        <v>619</v>
      </c>
      <c r="C122" s="1">
        <v>2</v>
      </c>
      <c r="D122" s="1" t="s">
        <v>652</v>
      </c>
      <c r="E122" s="1" t="s">
        <v>658</v>
      </c>
      <c r="F122" s="8">
        <v>120</v>
      </c>
      <c r="G122" s="8" t="str">
        <f t="shared" si="19"/>
        <v>王**</v>
      </c>
      <c r="H122" s="8" t="s">
        <v>34</v>
      </c>
      <c r="I122" s="8" t="s">
        <v>87</v>
      </c>
      <c r="J122" s="8" t="s">
        <v>87</v>
      </c>
      <c r="K122" s="8" t="s">
        <v>659</v>
      </c>
      <c r="L122" s="9" t="s">
        <v>660</v>
      </c>
      <c r="M122" s="9" t="s">
        <v>661</v>
      </c>
      <c r="N122" s="12" t="s">
        <v>38</v>
      </c>
      <c r="O122" s="8" t="s">
        <v>39</v>
      </c>
      <c r="P122" s="8"/>
      <c r="Q122" s="15"/>
      <c r="R122" s="9" t="s">
        <v>38</v>
      </c>
      <c r="S122" s="9" t="s">
        <v>51</v>
      </c>
      <c r="T122" s="8" t="s">
        <v>41</v>
      </c>
      <c r="U122" s="8">
        <v>18614046625</v>
      </c>
      <c r="V122" s="16" t="s">
        <v>662</v>
      </c>
      <c r="W122" s="16" t="s">
        <v>663</v>
      </c>
      <c r="X122" s="5" t="str">
        <f t="shared" si="21"/>
        <v>1991</v>
      </c>
      <c r="Y122" s="5" t="str">
        <f t="shared" si="22"/>
        <v>08</v>
      </c>
      <c r="Z122" s="5" t="str">
        <f t="shared" si="23"/>
        <v>30</v>
      </c>
      <c r="AA122" s="20" t="str">
        <f t="shared" si="24"/>
        <v>1991-08-30</v>
      </c>
      <c r="AB122" s="6">
        <f t="shared" si="25"/>
        <v>32.3616438356164</v>
      </c>
      <c r="BK122" s="1" t="s">
        <v>44</v>
      </c>
      <c r="BL122" s="1" t="s">
        <v>44</v>
      </c>
      <c r="BN122" s="3">
        <v>45292</v>
      </c>
    </row>
    <row r="123" ht="39" customHeight="1" spans="1:66">
      <c r="A123" s="1" t="s">
        <v>30</v>
      </c>
      <c r="B123" s="1" t="s">
        <v>619</v>
      </c>
      <c r="C123" s="1">
        <v>2</v>
      </c>
      <c r="D123" s="1" t="s">
        <v>652</v>
      </c>
      <c r="E123" s="1" t="s">
        <v>664</v>
      </c>
      <c r="F123" s="8">
        <v>121</v>
      </c>
      <c r="G123" s="8" t="str">
        <f t="shared" si="19"/>
        <v>邹**</v>
      </c>
      <c r="H123" s="8" t="s">
        <v>34</v>
      </c>
      <c r="I123" s="8" t="s">
        <v>87</v>
      </c>
      <c r="J123" s="8" t="s">
        <v>87</v>
      </c>
      <c r="K123" s="8" t="s">
        <v>476</v>
      </c>
      <c r="L123" s="9" t="s">
        <v>665</v>
      </c>
      <c r="M123" s="9" t="s">
        <v>665</v>
      </c>
      <c r="N123" s="9" t="s">
        <v>38</v>
      </c>
      <c r="O123" s="8" t="s">
        <v>39</v>
      </c>
      <c r="P123" s="8"/>
      <c r="Q123" s="15"/>
      <c r="R123" s="9" t="s">
        <v>39</v>
      </c>
      <c r="S123" s="9" t="s">
        <v>40</v>
      </c>
      <c r="T123" s="8" t="s">
        <v>89</v>
      </c>
      <c r="U123" s="8">
        <v>18515588525</v>
      </c>
      <c r="V123" s="16" t="s">
        <v>666</v>
      </c>
      <c r="W123" s="16" t="s">
        <v>667</v>
      </c>
      <c r="X123" s="5" t="str">
        <f t="shared" si="21"/>
        <v>1990</v>
      </c>
      <c r="Y123" s="5" t="str">
        <f t="shared" si="22"/>
        <v>04</v>
      </c>
      <c r="Z123" s="5" t="str">
        <f t="shared" si="23"/>
        <v>12</v>
      </c>
      <c r="AA123" s="20" t="str">
        <f t="shared" si="24"/>
        <v>1990-04-12</v>
      </c>
      <c r="AB123" s="6">
        <f t="shared" si="25"/>
        <v>33.7452054794521</v>
      </c>
      <c r="BK123" s="1" t="s">
        <v>44</v>
      </c>
      <c r="BL123" s="1" t="s">
        <v>44</v>
      </c>
      <c r="BN123" s="3">
        <v>45292</v>
      </c>
    </row>
    <row r="124" customHeight="1" spans="63:66">
      <c r="BK124" s="1" t="s">
        <v>44</v>
      </c>
      <c r="BL124" s="1" t="s">
        <v>44</v>
      </c>
      <c r="BN124" s="3">
        <v>45292</v>
      </c>
    </row>
    <row r="125" customHeight="1" spans="63:66">
      <c r="BK125" s="1" t="s">
        <v>44</v>
      </c>
      <c r="BL125" s="1" t="s">
        <v>44</v>
      </c>
      <c r="BN125" s="3">
        <v>45292</v>
      </c>
    </row>
    <row r="126" customHeight="1" spans="63:66">
      <c r="BK126" s="1" t="s">
        <v>44</v>
      </c>
      <c r="BL126" s="1" t="s">
        <v>44</v>
      </c>
      <c r="BN126" s="3">
        <v>45292</v>
      </c>
    </row>
    <row r="127" customHeight="1" spans="63:66">
      <c r="BK127" s="1" t="s">
        <v>44</v>
      </c>
      <c r="BL127" s="1" t="s">
        <v>44</v>
      </c>
      <c r="BN127" s="3">
        <v>45292</v>
      </c>
    </row>
    <row r="128" customHeight="1" spans="63:66">
      <c r="BK128" s="1" t="s">
        <v>44</v>
      </c>
      <c r="BL128" s="1" t="s">
        <v>44</v>
      </c>
      <c r="BN128" s="3">
        <v>45292</v>
      </c>
    </row>
    <row r="129" customHeight="1" spans="63:66">
      <c r="BK129" s="1" t="s">
        <v>44</v>
      </c>
      <c r="BL129" s="1" t="s">
        <v>44</v>
      </c>
      <c r="BN129" s="3">
        <v>45292</v>
      </c>
    </row>
    <row r="130" customHeight="1" spans="63:66">
      <c r="BK130" s="1" t="s">
        <v>44</v>
      </c>
      <c r="BL130" s="1" t="s">
        <v>44</v>
      </c>
      <c r="BN130" s="3">
        <v>45292</v>
      </c>
    </row>
    <row r="131" customHeight="1" spans="63:66">
      <c r="BK131" s="1" t="s">
        <v>44</v>
      </c>
      <c r="BL131" s="1" t="s">
        <v>44</v>
      </c>
      <c r="BN131" s="3">
        <v>45292</v>
      </c>
    </row>
    <row r="132" customHeight="1" spans="63:66">
      <c r="BK132" s="1" t="s">
        <v>44</v>
      </c>
      <c r="BL132" s="1" t="s">
        <v>44</v>
      </c>
      <c r="BN132" s="3">
        <v>45292</v>
      </c>
    </row>
    <row r="133" customHeight="1" spans="63:66">
      <c r="BK133" s="1" t="s">
        <v>44</v>
      </c>
      <c r="BL133" s="1" t="s">
        <v>44</v>
      </c>
      <c r="BN133" s="3">
        <v>45292</v>
      </c>
    </row>
    <row r="134" customHeight="1" spans="63:66">
      <c r="BK134" s="1" t="s">
        <v>44</v>
      </c>
      <c r="BL134" s="1" t="s">
        <v>44</v>
      </c>
      <c r="BN134" s="3">
        <v>45292</v>
      </c>
    </row>
    <row r="135" customHeight="1" spans="63:66">
      <c r="BK135" s="1" t="s">
        <v>44</v>
      </c>
      <c r="BL135" s="1" t="s">
        <v>44</v>
      </c>
      <c r="BN135" s="3">
        <v>45292</v>
      </c>
    </row>
    <row r="136" customHeight="1" spans="63:66">
      <c r="BK136" s="1" t="s">
        <v>44</v>
      </c>
      <c r="BL136" s="1" t="s">
        <v>44</v>
      </c>
      <c r="BN136" s="3">
        <v>45292</v>
      </c>
    </row>
    <row r="137" customHeight="1" spans="63:66">
      <c r="BK137" s="1" t="s">
        <v>44</v>
      </c>
      <c r="BL137" s="1" t="s">
        <v>44</v>
      </c>
      <c r="BN137" s="3">
        <v>45292</v>
      </c>
    </row>
    <row r="138" customHeight="1" spans="63:66">
      <c r="BK138" s="1" t="s">
        <v>44</v>
      </c>
      <c r="BL138" s="1" t="s">
        <v>44</v>
      </c>
      <c r="BN138" s="3">
        <v>45292</v>
      </c>
    </row>
    <row r="139" customHeight="1" spans="63:66">
      <c r="BK139" s="1" t="s">
        <v>44</v>
      </c>
      <c r="BL139" s="1" t="s">
        <v>44</v>
      </c>
      <c r="BN139" s="3">
        <v>45292</v>
      </c>
    </row>
    <row r="140" customHeight="1" spans="63:66">
      <c r="BK140" s="1" t="s">
        <v>44</v>
      </c>
      <c r="BL140" s="1" t="s">
        <v>44</v>
      </c>
      <c r="BN140" s="3">
        <v>45292</v>
      </c>
    </row>
    <row r="141" customHeight="1" spans="63:66">
      <c r="BK141" s="1" t="s">
        <v>44</v>
      </c>
      <c r="BL141" s="1" t="s">
        <v>44</v>
      </c>
      <c r="BN141" s="3">
        <v>45292</v>
      </c>
    </row>
    <row r="142" customHeight="1" spans="63:66">
      <c r="BK142" s="1" t="s">
        <v>44</v>
      </c>
      <c r="BL142" s="1" t="s">
        <v>44</v>
      </c>
      <c r="BN142" s="3">
        <v>45292</v>
      </c>
    </row>
    <row r="143" customHeight="1" spans="63:66">
      <c r="BK143" s="1" t="s">
        <v>44</v>
      </c>
      <c r="BL143" s="1" t="s">
        <v>44</v>
      </c>
      <c r="BN143" s="3">
        <v>45292</v>
      </c>
    </row>
    <row r="144" customHeight="1" spans="63:66">
      <c r="BK144" s="1" t="s">
        <v>44</v>
      </c>
      <c r="BL144" s="1" t="s">
        <v>44</v>
      </c>
      <c r="BN144" s="3">
        <v>45292</v>
      </c>
    </row>
    <row r="145" customHeight="1" spans="63:66">
      <c r="BK145" s="1" t="s">
        <v>44</v>
      </c>
      <c r="BL145" s="1" t="s">
        <v>44</v>
      </c>
      <c r="BN145" s="3">
        <v>45292</v>
      </c>
    </row>
    <row r="146" customHeight="1" spans="63:66">
      <c r="BK146" s="1" t="s">
        <v>44</v>
      </c>
      <c r="BL146" s="1" t="s">
        <v>44</v>
      </c>
      <c r="BN146" s="3">
        <v>45292</v>
      </c>
    </row>
  </sheetData>
  <sheetProtection selectLockedCells="1" selectUnlockedCells="1" autoFilter="0" pivotTables="0"/>
  <autoFilter ref="B2:BN146">
    <extLst/>
  </autoFilter>
  <mergeCells count="1">
    <mergeCell ref="F1:W1"/>
  </mergeCells>
  <dataValidations count="16">
    <dataValidation type="list" allowBlank="1" showInputMessage="1" showErrorMessage="1" sqref="S39 T39 I39:I43 I44:I45 J39:J45 S40:S41 S42:S43 S44:S45 T40:T41 T42:T43 T44:T45">
      <formula1>[6]Sheet2!#REF!</formula1>
    </dataValidation>
    <dataValidation type="list" allowBlank="1" showInputMessage="1" showErrorMessage="1" sqref="I3 J3 S7 I4:I12 J4:J12 S3:S6 S8:S9 S10:S12 T3:T12">
      <formula1>[1]Sheet2!#REF!</formula1>
    </dataValidation>
    <dataValidation type="list" allowBlank="1" showInputMessage="1" showErrorMessage="1" sqref="S28 S13:S14 S15:S16 S17:S19 S20:S27 S29:S30">
      <formula1>[2]Sheet2!#REF!</formula1>
    </dataValidation>
    <dataValidation type="list" allowBlank="1" showInputMessage="1" showErrorMessage="1" sqref="S62 T62 S63 T63 S64 T64 S65 T65 S66 T66 S67 T67 S68 T68 S69 T69 S70 T70 S71 T71 S72 T72 S73 T73 T74 T75 S76 T76 S77 T77 S78 T78 S79 T79 S80 T80 S81 T81 S82 T82 S83 T83 S84 T84 S85 T85 S86 T86 S87 T87 I62:I66 I67:I87 J62:J66 J67:J87 S74:S75">
      <formula1>[10]Sheet2!#REF!</formula1>
    </dataValidation>
    <dataValidation type="textLength" operator="equal" allowBlank="1" showInputMessage="1" showErrorMessage="1" sqref="U30 V59 W59 U4:U12 U13:U16 U17:U29 U31:U34 U35:U38 U39:U45 U46:U50 U51:U53 U54:U58 U60:U61 U62:U87 U88:U96 U106:U114 U115:U123">
      <formula1>11</formula1>
    </dataValidation>
    <dataValidation type="list" allowBlank="1" showInputMessage="1" showErrorMessage="1" sqref="J59 K59 T59 U59 I61 J61 S61 T61 I54:I58 J54:J58 S54:S58 T54:T58">
      <formula1>[9]Sheet2!#REF!</formula1>
    </dataValidation>
    <dataValidation type="list" allowBlank="1" showInputMessage="1" showErrorMessage="1" sqref="I46:I50 I51:I53 J46:J50 J51:J53 S46:S50 S51:S53 T46:T50 T51:T53">
      <formula1>[7]Sheet2!#REF!</formula1>
    </dataValidation>
    <dataValidation type="textLength" operator="equal" allowBlank="1" showInputMessage="1" showErrorMessage="1" sqref="V30 W30 V3:V12 V13:V16 V17:V29 V31:V34 V35:V38 V39:V45 V46:V50 V51:V53 V54:V58 V60:V61 V62:V87 V88:V96 V106:V114 V115:V123 W3:W12 W13:W16 W17:W29 W31:W34 W35:W38 W39:W45 W46:W50 W51:W53 W54:W58 W60:W61 W62:W87 W88:W96 W106:W114 W115:W123">
      <formula1>18</formula1>
    </dataValidation>
    <dataValidation type="list" allowBlank="1" showInputMessage="1" showErrorMessage="1" sqref="I60:J60 S60:T60">
      <formula1>[8]Sheet2!#REF!</formula1>
    </dataValidation>
    <dataValidation type="list" allowBlank="1" showInputMessage="1" showErrorMessage="1" sqref="S88 I88:I96 J88:J96 S89:S90 S91:S96 T88:T90 T91:T96">
      <formula1>[11]Sheet2!#REF!</formula1>
    </dataValidation>
    <dataValidation type="list" allowBlank="1" showInputMessage="1" showErrorMessage="1" sqref="I13:I16 I17:I30 J13:J16 J17:J30 T13:T16 T17:T30">
      <formula1>[3]Sheet2!#REF!</formula1>
    </dataValidation>
    <dataValidation type="list" allowBlank="1" showInputMessage="1" showErrorMessage="1" sqref="I31:I32 I33:I34 J31:J34 S31:S34 T31:T34">
      <formula1>[5]Sheet2!#REF!</formula1>
    </dataValidation>
    <dataValidation type="list" allowBlank="1" showInputMessage="1" showErrorMessage="1" sqref="I35:I38 J35:J38 S35:S38 T35:T38">
      <formula1>[4]Sheet2!#REF!</formula1>
    </dataValidation>
    <dataValidation type="list" allowBlank="1" showInputMessage="1" showErrorMessage="1" sqref="I106:I110 I111:I114 J106:J114 S106:S114 T106:T114">
      <formula1>[12]Sheet2!#REF!</formula1>
    </dataValidation>
    <dataValidation type="list" allowBlank="1" showInputMessage="1" showErrorMessage="1" sqref="I115:I123 J115:J123 S115:S123 T115:T123">
      <formula1>[13]Sheet2!#REF!</formula1>
    </dataValidation>
    <dataValidation type="date" operator="lessThan" allowBlank="1" showInputMessage="1" showErrorMessage="1" sqref="Q3:Q12 Q13:Q16 Q17:Q30 Q31:Q34 Q35:Q38 Q39:Q45 Q46:Q50 Q51:Q53 Q54:Q58 Q60:Q61 Q62:Q87 Q88:Q96 Q106:Q114 Q115:Q123">
      <formula1>45504</formula1>
    </dataValidation>
  </dataValidations>
  <printOptions horizontalCentered="1"/>
  <pageMargins left="0.306944444444444" right="0.306944444444444" top="0.554861111111111" bottom="0.554861111111111"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8:H9"/>
  <sheetViews>
    <sheetView workbookViewId="0">
      <selection activeCell="I20" sqref="I20"/>
    </sheetView>
  </sheetViews>
  <sheetFormatPr defaultColWidth="9" defaultRowHeight="13.5" outlineLevelCol="7"/>
  <sheetData>
    <row r="8" spans="2:8">
      <c r="B8" t="s">
        <v>35</v>
      </c>
      <c r="D8" t="s">
        <v>35</v>
      </c>
      <c r="F8" t="s">
        <v>51</v>
      </c>
      <c r="H8" t="s">
        <v>41</v>
      </c>
    </row>
    <row r="9" spans="2:8">
      <c r="B9" t="s">
        <v>87</v>
      </c>
      <c r="D9" t="s">
        <v>87</v>
      </c>
      <c r="F9" t="s">
        <v>40</v>
      </c>
      <c r="H9" t="s">
        <v>89</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DELL</cp:lastModifiedBy>
  <dcterms:created xsi:type="dcterms:W3CDTF">2023-05-12T11:15:00Z</dcterms:created>
  <dcterms:modified xsi:type="dcterms:W3CDTF">2024-03-20T23:45:05Z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AE63FC320B944D839F42CE4092EC796B</vt:lpwstr>
  </property>
</Properties>
</file>